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Horn\OneDrive - Build a Valuable Business\Josh Horn\HORN VALUATION and BuildAValuableBusiness\Attorneys and Target Research\Net Worth Affidavit Tool\"/>
    </mc:Choice>
  </mc:AlternateContent>
  <xr:revisionPtr revIDLastSave="0" documentId="13_ncr:1_{A5B3D09A-D4C3-4676-8010-68705871D903}" xr6:coauthVersionLast="36" xr6:coauthVersionMax="36" xr10:uidLastSave="{00000000-0000-0000-0000-000000000000}"/>
  <bookViews>
    <workbookView xWindow="0" yWindow="0" windowWidth="28800" windowHeight="12210" xr2:uid="{899B80C7-B8B3-44AA-A6A9-6D8FF0D2A81B}"/>
  </bookViews>
  <sheets>
    <sheet name="TEMPLATE FOR YOU - BLANK" sheetId="6" r:id="rId1"/>
    <sheet name="Example - Avg NW" sheetId="5" r:id="rId2"/>
    <sheet name="Example - HNW" sheetId="4" r:id="rId3"/>
    <sheet name="Affidavit Format" sheetId="3" r:id="rId4"/>
    <sheet name="Affidavit - Direct Link" sheetId="1" r:id="rId5"/>
  </sheets>
  <definedNames>
    <definedName name="_xlnm.Print_Titles" localSheetId="1">'Example - Avg NW'!$E:$F,'Example - Avg NW'!$1:$5</definedName>
    <definedName name="_xlnm.Print_Titles" localSheetId="2">'Example - HNW'!$E:$F,'Example - HNW'!$1:$5</definedName>
    <definedName name="_xlnm.Print_Titles" localSheetId="0">'TEMPLATE FOR YOU - BLANK'!$E:$F,'TEMPLATE FOR YOU - BLANK'!$1:$5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1" i="6" l="1"/>
  <c r="S99" i="6"/>
  <c r="N99" i="6"/>
  <c r="O99" i="6" s="1"/>
  <c r="S98" i="6"/>
  <c r="N98" i="6"/>
  <c r="S97" i="6"/>
  <c r="O97" i="6"/>
  <c r="Q97" i="6" s="1"/>
  <c r="N97" i="6"/>
  <c r="S96" i="6"/>
  <c r="N96" i="6"/>
  <c r="S94" i="6"/>
  <c r="N94" i="6"/>
  <c r="O94" i="6" s="1"/>
  <c r="S93" i="6"/>
  <c r="N93" i="6"/>
  <c r="S92" i="6"/>
  <c r="N92" i="6"/>
  <c r="O92" i="6" s="1"/>
  <c r="Q92" i="6" s="1"/>
  <c r="S91" i="6"/>
  <c r="N91" i="6"/>
  <c r="S89" i="6"/>
  <c r="N89" i="6"/>
  <c r="O89" i="6" s="1"/>
  <c r="S88" i="6"/>
  <c r="N88" i="6"/>
  <c r="S86" i="6"/>
  <c r="O86" i="6"/>
  <c r="Q86" i="6" s="1"/>
  <c r="N86" i="6"/>
  <c r="S85" i="6"/>
  <c r="N85" i="6"/>
  <c r="S83" i="6"/>
  <c r="N83" i="6"/>
  <c r="O83" i="6" s="1"/>
  <c r="S82" i="6"/>
  <c r="N82" i="6"/>
  <c r="S81" i="6"/>
  <c r="N81" i="6"/>
  <c r="O81" i="6" s="1"/>
  <c r="Q81" i="6" s="1"/>
  <c r="S80" i="6"/>
  <c r="N80" i="6"/>
  <c r="S79" i="6"/>
  <c r="N79" i="6"/>
  <c r="O79" i="6" s="1"/>
  <c r="S78" i="6"/>
  <c r="N78" i="6"/>
  <c r="K73" i="6"/>
  <c r="K103" i="6" s="1"/>
  <c r="S71" i="6"/>
  <c r="N71" i="6"/>
  <c r="S70" i="6"/>
  <c r="N70" i="6"/>
  <c r="O70" i="6" s="1"/>
  <c r="S68" i="6"/>
  <c r="N68" i="6"/>
  <c r="S67" i="6"/>
  <c r="N67" i="6"/>
  <c r="S65" i="6"/>
  <c r="N65" i="6"/>
  <c r="S64" i="6"/>
  <c r="O64" i="6"/>
  <c r="N64" i="6"/>
  <c r="S62" i="6"/>
  <c r="N62" i="6"/>
  <c r="S61" i="6"/>
  <c r="N61" i="6"/>
  <c r="S59" i="6"/>
  <c r="N59" i="6"/>
  <c r="S58" i="6"/>
  <c r="N58" i="6"/>
  <c r="O58" i="6" s="1"/>
  <c r="S56" i="6"/>
  <c r="N56" i="6"/>
  <c r="S55" i="6"/>
  <c r="N55" i="6"/>
  <c r="S54" i="6"/>
  <c r="N54" i="6"/>
  <c r="S53" i="6"/>
  <c r="N53" i="6"/>
  <c r="O53" i="6" s="1"/>
  <c r="S51" i="6"/>
  <c r="N51" i="6"/>
  <c r="S50" i="6"/>
  <c r="N50" i="6"/>
  <c r="S49" i="6"/>
  <c r="N49" i="6"/>
  <c r="S47" i="6"/>
  <c r="N47" i="6"/>
  <c r="O47" i="6" s="1"/>
  <c r="S46" i="6"/>
  <c r="N46" i="6"/>
  <c r="S45" i="6"/>
  <c r="N45" i="6"/>
  <c r="S43" i="6"/>
  <c r="O43" i="6"/>
  <c r="T43" i="6" s="1"/>
  <c r="N43" i="6"/>
  <c r="S42" i="6"/>
  <c r="N42" i="6"/>
  <c r="O42" i="6" s="1"/>
  <c r="S41" i="6"/>
  <c r="N41" i="6"/>
  <c r="S40" i="6"/>
  <c r="N40" i="6"/>
  <c r="S38" i="6"/>
  <c r="N38" i="6"/>
  <c r="O38" i="6" s="1"/>
  <c r="S37" i="6"/>
  <c r="N37" i="6"/>
  <c r="O37" i="6" s="1"/>
  <c r="S36" i="6"/>
  <c r="N36" i="6"/>
  <c r="S35" i="6"/>
  <c r="N35" i="6"/>
  <c r="S33" i="6"/>
  <c r="N33" i="6"/>
  <c r="O33" i="6" s="1"/>
  <c r="S32" i="6"/>
  <c r="N32" i="6"/>
  <c r="O32" i="6" s="1"/>
  <c r="S31" i="6"/>
  <c r="N31" i="6"/>
  <c r="S30" i="6"/>
  <c r="N30" i="6"/>
  <c r="S28" i="6"/>
  <c r="N28" i="6"/>
  <c r="O28" i="6" s="1"/>
  <c r="S27" i="6"/>
  <c r="N27" i="6"/>
  <c r="O27" i="6" s="1"/>
  <c r="S26" i="6"/>
  <c r="N26" i="6"/>
  <c r="S25" i="6"/>
  <c r="N25" i="6"/>
  <c r="S24" i="6"/>
  <c r="N24" i="6"/>
  <c r="O24" i="6" s="1"/>
  <c r="S22" i="6"/>
  <c r="N22" i="6"/>
  <c r="O22" i="6" s="1"/>
  <c r="S21" i="6"/>
  <c r="N21" i="6"/>
  <c r="S20" i="6"/>
  <c r="N20" i="6"/>
  <c r="S18" i="6"/>
  <c r="Q18" i="6"/>
  <c r="O18" i="6"/>
  <c r="N18" i="6"/>
  <c r="S17" i="6"/>
  <c r="O17" i="6"/>
  <c r="N17" i="6"/>
  <c r="S16" i="6"/>
  <c r="N16" i="6"/>
  <c r="S15" i="6"/>
  <c r="N15" i="6"/>
  <c r="S13" i="6"/>
  <c r="N13" i="6"/>
  <c r="O13" i="6" s="1"/>
  <c r="T13" i="6" s="1"/>
  <c r="S12" i="6"/>
  <c r="N12" i="6"/>
  <c r="O12" i="6" s="1"/>
  <c r="Q12" i="6" s="1"/>
  <c r="S11" i="6"/>
  <c r="N11" i="6"/>
  <c r="S10" i="6"/>
  <c r="N10" i="6"/>
  <c r="S9" i="6"/>
  <c r="N9" i="6"/>
  <c r="O9" i="6" s="1"/>
  <c r="T9" i="6" l="1"/>
  <c r="Q9" i="6"/>
  <c r="V9" i="6" s="1"/>
  <c r="T24" i="6"/>
  <c r="Q24" i="6"/>
  <c r="T28" i="6"/>
  <c r="Q28" i="6"/>
  <c r="T33" i="6"/>
  <c r="Q33" i="6"/>
  <c r="T38" i="6"/>
  <c r="Q38" i="6"/>
  <c r="Q43" i="6"/>
  <c r="T18" i="6"/>
  <c r="V18" i="6" s="1"/>
  <c r="T17" i="6"/>
  <c r="Q17" i="6"/>
  <c r="T27" i="6"/>
  <c r="Q27" i="6"/>
  <c r="O36" i="6"/>
  <c r="T70" i="6"/>
  <c r="Q70" i="6"/>
  <c r="O11" i="6"/>
  <c r="V28" i="6"/>
  <c r="V38" i="6"/>
  <c r="O51" i="6"/>
  <c r="T53" i="6"/>
  <c r="Q53" i="6"/>
  <c r="N101" i="6"/>
  <c r="O78" i="6"/>
  <c r="T79" i="6"/>
  <c r="Q79" i="6"/>
  <c r="O88" i="6"/>
  <c r="T89" i="6"/>
  <c r="Q89" i="6"/>
  <c r="O98" i="6"/>
  <c r="T99" i="6"/>
  <c r="Q99" i="6"/>
  <c r="X9" i="6"/>
  <c r="O46" i="6"/>
  <c r="O68" i="6"/>
  <c r="N73" i="6"/>
  <c r="O10" i="6"/>
  <c r="T12" i="6"/>
  <c r="V12" i="6" s="1"/>
  <c r="Q13" i="6"/>
  <c r="O21" i="6"/>
  <c r="T22" i="6"/>
  <c r="Q22" i="6"/>
  <c r="O31" i="6"/>
  <c r="T32" i="6"/>
  <c r="Q32" i="6"/>
  <c r="O41" i="6"/>
  <c r="T42" i="6"/>
  <c r="Q42" i="6"/>
  <c r="O56" i="6"/>
  <c r="T58" i="6"/>
  <c r="Q58" i="6"/>
  <c r="O16" i="6"/>
  <c r="O26" i="6"/>
  <c r="T37" i="6"/>
  <c r="Q37" i="6"/>
  <c r="T47" i="6"/>
  <c r="Q47" i="6"/>
  <c r="X28" i="6"/>
  <c r="X38" i="6"/>
  <c r="O62" i="6"/>
  <c r="T64" i="6"/>
  <c r="Q64" i="6"/>
  <c r="O82" i="6"/>
  <c r="T83" i="6"/>
  <c r="Q83" i="6"/>
  <c r="O93" i="6"/>
  <c r="T94" i="6"/>
  <c r="Q94" i="6"/>
  <c r="T81" i="6"/>
  <c r="V81" i="6" s="1"/>
  <c r="T86" i="6"/>
  <c r="X86" i="6" s="1"/>
  <c r="T92" i="6"/>
  <c r="X92" i="6" s="1"/>
  <c r="T97" i="6"/>
  <c r="V97" i="6" s="1"/>
  <c r="O15" i="6"/>
  <c r="O20" i="6"/>
  <c r="O25" i="6"/>
  <c r="O30" i="6"/>
  <c r="O35" i="6"/>
  <c r="O40" i="6"/>
  <c r="O45" i="6"/>
  <c r="O50" i="6"/>
  <c r="O55" i="6"/>
  <c r="O61" i="6"/>
  <c r="O67" i="6"/>
  <c r="O49" i="6"/>
  <c r="O54" i="6"/>
  <c r="O59" i="6"/>
  <c r="O65" i="6"/>
  <c r="O71" i="6"/>
  <c r="O80" i="6"/>
  <c r="O85" i="6"/>
  <c r="O91" i="6"/>
  <c r="O96" i="6"/>
  <c r="K101" i="5"/>
  <c r="S99" i="5"/>
  <c r="N99" i="5"/>
  <c r="O99" i="5" s="1"/>
  <c r="S98" i="5"/>
  <c r="N98" i="5"/>
  <c r="S97" i="5"/>
  <c r="O97" i="5"/>
  <c r="Q97" i="5" s="1"/>
  <c r="N97" i="5"/>
  <c r="S96" i="5"/>
  <c r="N96" i="5"/>
  <c r="S94" i="5"/>
  <c r="N94" i="5"/>
  <c r="O94" i="5" s="1"/>
  <c r="S93" i="5"/>
  <c r="N93" i="5"/>
  <c r="S92" i="5"/>
  <c r="N92" i="5"/>
  <c r="O92" i="5" s="1"/>
  <c r="Q92" i="5" s="1"/>
  <c r="S91" i="5"/>
  <c r="N91" i="5"/>
  <c r="S89" i="5"/>
  <c r="N89" i="5"/>
  <c r="O89" i="5" s="1"/>
  <c r="S88" i="5"/>
  <c r="N88" i="5"/>
  <c r="S86" i="5"/>
  <c r="N86" i="5"/>
  <c r="O86" i="5" s="1"/>
  <c r="Q86" i="5" s="1"/>
  <c r="S85" i="5"/>
  <c r="N85" i="5"/>
  <c r="S83" i="5"/>
  <c r="N83" i="5"/>
  <c r="O83" i="5" s="1"/>
  <c r="S82" i="5"/>
  <c r="N82" i="5"/>
  <c r="S81" i="5"/>
  <c r="O81" i="5"/>
  <c r="Q81" i="5" s="1"/>
  <c r="N81" i="5"/>
  <c r="S80" i="5"/>
  <c r="N80" i="5"/>
  <c r="S79" i="5"/>
  <c r="N79" i="5"/>
  <c r="O79" i="5" s="1"/>
  <c r="S78" i="5"/>
  <c r="N78" i="5"/>
  <c r="K73" i="5"/>
  <c r="K103" i="5" s="1"/>
  <c r="S71" i="5"/>
  <c r="N71" i="5"/>
  <c r="S70" i="5"/>
  <c r="N70" i="5"/>
  <c r="O70" i="5" s="1"/>
  <c r="S68" i="5"/>
  <c r="N68" i="5"/>
  <c r="S67" i="5"/>
  <c r="N67" i="5"/>
  <c r="S65" i="5"/>
  <c r="N65" i="5"/>
  <c r="S64" i="5"/>
  <c r="N64" i="5"/>
  <c r="O64" i="5" s="1"/>
  <c r="S62" i="5"/>
  <c r="N62" i="5"/>
  <c r="S61" i="5"/>
  <c r="N61" i="5"/>
  <c r="S59" i="5"/>
  <c r="N59" i="5"/>
  <c r="S58" i="5"/>
  <c r="O58" i="5"/>
  <c r="N58" i="5"/>
  <c r="S56" i="5"/>
  <c r="N56" i="5"/>
  <c r="S55" i="5"/>
  <c r="N55" i="5"/>
  <c r="S54" i="5"/>
  <c r="N54" i="5"/>
  <c r="S53" i="5"/>
  <c r="N53" i="5"/>
  <c r="O53" i="5" s="1"/>
  <c r="S51" i="5"/>
  <c r="N51" i="5"/>
  <c r="S50" i="5"/>
  <c r="N50" i="5"/>
  <c r="S49" i="5"/>
  <c r="N49" i="5"/>
  <c r="S47" i="5"/>
  <c r="O47" i="5"/>
  <c r="N47" i="5"/>
  <c r="S46" i="5"/>
  <c r="N46" i="5"/>
  <c r="S45" i="5"/>
  <c r="N45" i="5"/>
  <c r="S43" i="5"/>
  <c r="N43" i="5"/>
  <c r="S42" i="5"/>
  <c r="N42" i="5"/>
  <c r="O42" i="5" s="1"/>
  <c r="S41" i="5"/>
  <c r="N41" i="5"/>
  <c r="S40" i="5"/>
  <c r="N40" i="5"/>
  <c r="S38" i="5"/>
  <c r="N38" i="5"/>
  <c r="O38" i="5" s="1"/>
  <c r="S37" i="5"/>
  <c r="O37" i="5"/>
  <c r="N37" i="5"/>
  <c r="S36" i="5"/>
  <c r="N36" i="5"/>
  <c r="S35" i="5"/>
  <c r="N35" i="5"/>
  <c r="S33" i="5"/>
  <c r="O33" i="5"/>
  <c r="T33" i="5" s="1"/>
  <c r="N33" i="5"/>
  <c r="S32" i="5"/>
  <c r="N32" i="5"/>
  <c r="O32" i="5" s="1"/>
  <c r="S31" i="5"/>
  <c r="N31" i="5"/>
  <c r="S30" i="5"/>
  <c r="N30" i="5"/>
  <c r="S28" i="5"/>
  <c r="N28" i="5"/>
  <c r="S27" i="5"/>
  <c r="O27" i="5"/>
  <c r="N27" i="5"/>
  <c r="S26" i="5"/>
  <c r="N26" i="5"/>
  <c r="S25" i="5"/>
  <c r="N25" i="5"/>
  <c r="S24" i="5"/>
  <c r="N24" i="5"/>
  <c r="S22" i="5"/>
  <c r="O22" i="5"/>
  <c r="N22" i="5"/>
  <c r="S21" i="5"/>
  <c r="N21" i="5"/>
  <c r="S20" i="5"/>
  <c r="N20" i="5"/>
  <c r="S18" i="5"/>
  <c r="N18" i="5"/>
  <c r="S17" i="5"/>
  <c r="N17" i="5"/>
  <c r="O17" i="5" s="1"/>
  <c r="S16" i="5"/>
  <c r="N16" i="5"/>
  <c r="S15" i="5"/>
  <c r="N15" i="5"/>
  <c r="S13" i="5"/>
  <c r="N13" i="5"/>
  <c r="S12" i="5"/>
  <c r="O12" i="5"/>
  <c r="T12" i="5" s="1"/>
  <c r="N12" i="5"/>
  <c r="S11" i="5"/>
  <c r="N11" i="5"/>
  <c r="O11" i="5" s="1"/>
  <c r="S10" i="5"/>
  <c r="N10" i="5"/>
  <c r="O10" i="5" s="1"/>
  <c r="S9" i="5"/>
  <c r="N9" i="5"/>
  <c r="O9" i="5" s="1"/>
  <c r="O73" i="6" l="1"/>
  <c r="V33" i="6"/>
  <c r="X33" i="6"/>
  <c r="X97" i="6"/>
  <c r="X81" i="6"/>
  <c r="V43" i="6"/>
  <c r="X43" i="6"/>
  <c r="V24" i="6"/>
  <c r="X24" i="6"/>
  <c r="X18" i="6"/>
  <c r="N103" i="6"/>
  <c r="T91" i="6"/>
  <c r="Q91" i="6"/>
  <c r="Q45" i="6"/>
  <c r="T45" i="6"/>
  <c r="Q26" i="6"/>
  <c r="T26" i="6"/>
  <c r="Q41" i="6"/>
  <c r="T41" i="6"/>
  <c r="T85" i="6"/>
  <c r="Q85" i="6"/>
  <c r="T59" i="6"/>
  <c r="Q59" i="6"/>
  <c r="Q61" i="6"/>
  <c r="T61" i="6"/>
  <c r="Q40" i="6"/>
  <c r="T40" i="6"/>
  <c r="Q20" i="6"/>
  <c r="T20" i="6"/>
  <c r="X94" i="6"/>
  <c r="V94" i="6"/>
  <c r="V86" i="6"/>
  <c r="Q82" i="6"/>
  <c r="T82" i="6"/>
  <c r="X37" i="6"/>
  <c r="V37" i="6"/>
  <c r="X58" i="6"/>
  <c r="V58" i="6"/>
  <c r="Q31" i="6"/>
  <c r="T31" i="6"/>
  <c r="V13" i="6"/>
  <c r="X13" i="6"/>
  <c r="X99" i="6"/>
  <c r="V99" i="6"/>
  <c r="V92" i="6"/>
  <c r="Q88" i="6"/>
  <c r="T88" i="6"/>
  <c r="X79" i="6"/>
  <c r="V79" i="6"/>
  <c r="Q67" i="6"/>
  <c r="T67" i="6"/>
  <c r="Q25" i="6"/>
  <c r="T25" i="6"/>
  <c r="X53" i="6"/>
  <c r="V53" i="6"/>
  <c r="X70" i="6"/>
  <c r="V70" i="6"/>
  <c r="Q36" i="6"/>
  <c r="T36" i="6"/>
  <c r="T80" i="6"/>
  <c r="Q80" i="6"/>
  <c r="T54" i="6"/>
  <c r="Q54" i="6"/>
  <c r="Q55" i="6"/>
  <c r="T55" i="6"/>
  <c r="Q35" i="6"/>
  <c r="T35" i="6"/>
  <c r="Q15" i="6"/>
  <c r="T15" i="6"/>
  <c r="Q62" i="6"/>
  <c r="T62" i="6"/>
  <c r="X42" i="6"/>
  <c r="V42" i="6"/>
  <c r="Q21" i="6"/>
  <c r="T21" i="6"/>
  <c r="Q46" i="6"/>
  <c r="T46" i="6"/>
  <c r="Q51" i="6"/>
  <c r="T51" i="6"/>
  <c r="X27" i="6"/>
  <c r="V27" i="6"/>
  <c r="X12" i="6"/>
  <c r="T65" i="6"/>
  <c r="Q65" i="6"/>
  <c r="X64" i="6"/>
  <c r="V64" i="6"/>
  <c r="X22" i="6"/>
  <c r="V22" i="6"/>
  <c r="X17" i="6"/>
  <c r="V17" i="6"/>
  <c r="T96" i="6"/>
  <c r="Q96" i="6"/>
  <c r="T71" i="6"/>
  <c r="Q71" i="6"/>
  <c r="T49" i="6"/>
  <c r="Q49" i="6"/>
  <c r="Q50" i="6"/>
  <c r="T50" i="6"/>
  <c r="Q30" i="6"/>
  <c r="T30" i="6"/>
  <c r="Q93" i="6"/>
  <c r="T93" i="6"/>
  <c r="X83" i="6"/>
  <c r="V83" i="6"/>
  <c r="X47" i="6"/>
  <c r="V47" i="6"/>
  <c r="Q16" i="6"/>
  <c r="T16" i="6"/>
  <c r="Q56" i="6"/>
  <c r="T56" i="6"/>
  <c r="X32" i="6"/>
  <c r="V32" i="6"/>
  <c r="Q10" i="6"/>
  <c r="T10" i="6"/>
  <c r="Q68" i="6"/>
  <c r="T68" i="6"/>
  <c r="Q98" i="6"/>
  <c r="T98" i="6"/>
  <c r="X89" i="6"/>
  <c r="V89" i="6"/>
  <c r="Q78" i="6"/>
  <c r="T78" i="6"/>
  <c r="O101" i="6"/>
  <c r="O103" i="6" s="1"/>
  <c r="Q11" i="6"/>
  <c r="T11" i="6"/>
  <c r="O43" i="5"/>
  <c r="T38" i="5"/>
  <c r="Q38" i="5"/>
  <c r="Q12" i="5"/>
  <c r="X12" i="5" s="1"/>
  <c r="Q33" i="5"/>
  <c r="X33" i="5" s="1"/>
  <c r="V33" i="5"/>
  <c r="Q10" i="5"/>
  <c r="T10" i="5"/>
  <c r="V10" i="5" s="1"/>
  <c r="Q11" i="5"/>
  <c r="T11" i="5"/>
  <c r="T22" i="5"/>
  <c r="Q22" i="5"/>
  <c r="T37" i="5"/>
  <c r="Q37" i="5"/>
  <c r="O46" i="5"/>
  <c r="T70" i="5"/>
  <c r="Q70" i="5"/>
  <c r="O26" i="5"/>
  <c r="T27" i="5"/>
  <c r="Q27" i="5"/>
  <c r="O51" i="5"/>
  <c r="T53" i="5"/>
  <c r="Q53" i="5"/>
  <c r="N101" i="5"/>
  <c r="O78" i="5"/>
  <c r="T79" i="5"/>
  <c r="Q79" i="5"/>
  <c r="O88" i="5"/>
  <c r="T89" i="5"/>
  <c r="Q89" i="5"/>
  <c r="O98" i="5"/>
  <c r="T99" i="5"/>
  <c r="Q99" i="5"/>
  <c r="O15" i="5"/>
  <c r="O21" i="5"/>
  <c r="O36" i="5"/>
  <c r="T47" i="5"/>
  <c r="Q47" i="5"/>
  <c r="O68" i="5"/>
  <c r="Q9" i="5"/>
  <c r="V12" i="5"/>
  <c r="O31" i="5"/>
  <c r="T32" i="5"/>
  <c r="Q32" i="5"/>
  <c r="O41" i="5"/>
  <c r="T42" i="5"/>
  <c r="Q42" i="5"/>
  <c r="O56" i="5"/>
  <c r="T58" i="5"/>
  <c r="Q58" i="5"/>
  <c r="N73" i="5"/>
  <c r="T9" i="5"/>
  <c r="O16" i="5"/>
  <c r="T17" i="5"/>
  <c r="Q17" i="5"/>
  <c r="V38" i="5"/>
  <c r="O62" i="5"/>
  <c r="T64" i="5"/>
  <c r="Q64" i="5"/>
  <c r="O82" i="5"/>
  <c r="T83" i="5"/>
  <c r="Q83" i="5"/>
  <c r="O93" i="5"/>
  <c r="T94" i="5"/>
  <c r="Q94" i="5"/>
  <c r="T81" i="5"/>
  <c r="X81" i="5" s="1"/>
  <c r="T86" i="5"/>
  <c r="V86" i="5" s="1"/>
  <c r="T92" i="5"/>
  <c r="X92" i="5" s="1"/>
  <c r="T97" i="5"/>
  <c r="V97" i="5" s="1"/>
  <c r="O20" i="5"/>
  <c r="O25" i="5"/>
  <c r="O30" i="5"/>
  <c r="O35" i="5"/>
  <c r="O40" i="5"/>
  <c r="O45" i="5"/>
  <c r="O50" i="5"/>
  <c r="O55" i="5"/>
  <c r="O61" i="5"/>
  <c r="O67" i="5"/>
  <c r="O13" i="5"/>
  <c r="O18" i="5"/>
  <c r="O24" i="5"/>
  <c r="O28" i="5"/>
  <c r="O49" i="5"/>
  <c r="O54" i="5"/>
  <c r="O59" i="5"/>
  <c r="O65" i="5"/>
  <c r="O71" i="5"/>
  <c r="O80" i="5"/>
  <c r="O85" i="5"/>
  <c r="O91" i="5"/>
  <c r="O96" i="5"/>
  <c r="N99" i="4"/>
  <c r="N98" i="4"/>
  <c r="N97" i="4"/>
  <c r="N96" i="4"/>
  <c r="O96" i="4" s="1"/>
  <c r="N94" i="4"/>
  <c r="N93" i="4"/>
  <c r="N92" i="4"/>
  <c r="O92" i="4" s="1"/>
  <c r="N91" i="4"/>
  <c r="O91" i="4" s="1"/>
  <c r="N89" i="4"/>
  <c r="N88" i="4"/>
  <c r="N86" i="4"/>
  <c r="O86" i="4" s="1"/>
  <c r="N85" i="4"/>
  <c r="O85" i="4" s="1"/>
  <c r="N83" i="4"/>
  <c r="N82" i="4"/>
  <c r="N81" i="4"/>
  <c r="O81" i="4" s="1"/>
  <c r="N80" i="4"/>
  <c r="O80" i="4" s="1"/>
  <c r="N79" i="4"/>
  <c r="N78" i="4"/>
  <c r="N71" i="4"/>
  <c r="O71" i="4" s="1"/>
  <c r="N70" i="4"/>
  <c r="O70" i="4" s="1"/>
  <c r="N68" i="4"/>
  <c r="N67" i="4"/>
  <c r="N65" i="4"/>
  <c r="O65" i="4" s="1"/>
  <c r="N64" i="4"/>
  <c r="O64" i="4" s="1"/>
  <c r="N62" i="4"/>
  <c r="N61" i="4"/>
  <c r="N59" i="4"/>
  <c r="O59" i="4" s="1"/>
  <c r="N58" i="4"/>
  <c r="O58" i="4" s="1"/>
  <c r="N56" i="4"/>
  <c r="N55" i="4"/>
  <c r="N54" i="4"/>
  <c r="O54" i="4" s="1"/>
  <c r="N53" i="4"/>
  <c r="O53" i="4" s="1"/>
  <c r="N51" i="4"/>
  <c r="N50" i="4"/>
  <c r="O50" i="4" s="1"/>
  <c r="N49" i="4"/>
  <c r="O49" i="4" s="1"/>
  <c r="N47" i="4"/>
  <c r="O47" i="4" s="1"/>
  <c r="N46" i="4"/>
  <c r="N45" i="4"/>
  <c r="N43" i="4"/>
  <c r="O43" i="4" s="1"/>
  <c r="N42" i="4"/>
  <c r="O42" i="4" s="1"/>
  <c r="N41" i="4"/>
  <c r="N40" i="4"/>
  <c r="N38" i="4"/>
  <c r="O38" i="4" s="1"/>
  <c r="N37" i="4"/>
  <c r="O37" i="4" s="1"/>
  <c r="N36" i="4"/>
  <c r="N35" i="4"/>
  <c r="N33" i="4"/>
  <c r="O33" i="4" s="1"/>
  <c r="N32" i="4"/>
  <c r="O32" i="4" s="1"/>
  <c r="N31" i="4"/>
  <c r="O31" i="4" s="1"/>
  <c r="N30" i="4"/>
  <c r="N28" i="4"/>
  <c r="O28" i="4" s="1"/>
  <c r="N27" i="4"/>
  <c r="O27" i="4" s="1"/>
  <c r="N26" i="4"/>
  <c r="O26" i="4" s="1"/>
  <c r="N25" i="4"/>
  <c r="O25" i="4" s="1"/>
  <c r="N24" i="4"/>
  <c r="O24" i="4" s="1"/>
  <c r="N22" i="4"/>
  <c r="O22" i="4" s="1"/>
  <c r="N21" i="4"/>
  <c r="N20" i="4"/>
  <c r="O20" i="4" s="1"/>
  <c r="N18" i="4"/>
  <c r="O18" i="4" s="1"/>
  <c r="N17" i="4"/>
  <c r="O17" i="4" s="1"/>
  <c r="N16" i="4"/>
  <c r="N15" i="4"/>
  <c r="O15" i="4" s="1"/>
  <c r="N13" i="4"/>
  <c r="O13" i="4" s="1"/>
  <c r="N12" i="4"/>
  <c r="O12" i="4" s="1"/>
  <c r="N11" i="4"/>
  <c r="N10" i="4"/>
  <c r="N9" i="4"/>
  <c r="O9" i="4" s="1"/>
  <c r="O97" i="4"/>
  <c r="O89" i="4"/>
  <c r="T101" i="6" l="1"/>
  <c r="X98" i="6"/>
  <c r="V98" i="6"/>
  <c r="X80" i="6"/>
  <c r="V80" i="6"/>
  <c r="X45" i="6"/>
  <c r="V45" i="6"/>
  <c r="X11" i="6"/>
  <c r="V11" i="6"/>
  <c r="X49" i="6"/>
  <c r="V49" i="6"/>
  <c r="X96" i="6"/>
  <c r="V96" i="6"/>
  <c r="X65" i="6"/>
  <c r="V65" i="6"/>
  <c r="X46" i="6"/>
  <c r="V46" i="6"/>
  <c r="X15" i="6"/>
  <c r="V15" i="6"/>
  <c r="X55" i="6"/>
  <c r="V55" i="6"/>
  <c r="X25" i="6"/>
  <c r="V25" i="6"/>
  <c r="X20" i="6"/>
  <c r="V20" i="6"/>
  <c r="X61" i="6"/>
  <c r="V61" i="6"/>
  <c r="X91" i="6"/>
  <c r="V91" i="6"/>
  <c r="X78" i="6"/>
  <c r="Q101" i="6"/>
  <c r="V78" i="6"/>
  <c r="X56" i="6"/>
  <c r="V56" i="6"/>
  <c r="X50" i="6"/>
  <c r="V50" i="6"/>
  <c r="X82" i="6"/>
  <c r="V82" i="6"/>
  <c r="X41" i="6"/>
  <c r="V41" i="6"/>
  <c r="X68" i="6"/>
  <c r="V68" i="6"/>
  <c r="X16" i="6"/>
  <c r="V16" i="6"/>
  <c r="X30" i="6"/>
  <c r="V30" i="6"/>
  <c r="X54" i="6"/>
  <c r="V54" i="6"/>
  <c r="X31" i="6"/>
  <c r="V31" i="6"/>
  <c r="X59" i="6"/>
  <c r="V59" i="6"/>
  <c r="X26" i="6"/>
  <c r="V26" i="6"/>
  <c r="X10" i="6"/>
  <c r="V10" i="6"/>
  <c r="Q73" i="6"/>
  <c r="X93" i="6"/>
  <c r="V93" i="6"/>
  <c r="X85" i="6"/>
  <c r="V85" i="6"/>
  <c r="T73" i="6"/>
  <c r="X71" i="6"/>
  <c r="V71" i="6"/>
  <c r="X51" i="6"/>
  <c r="V51" i="6"/>
  <c r="X21" i="6"/>
  <c r="V21" i="6"/>
  <c r="X62" i="6"/>
  <c r="V62" i="6"/>
  <c r="X35" i="6"/>
  <c r="V35" i="6"/>
  <c r="X36" i="6"/>
  <c r="V36" i="6"/>
  <c r="X67" i="6"/>
  <c r="V67" i="6"/>
  <c r="X88" i="6"/>
  <c r="V88" i="6"/>
  <c r="X40" i="6"/>
  <c r="V40" i="6"/>
  <c r="T43" i="5"/>
  <c r="Q43" i="5"/>
  <c r="X86" i="5"/>
  <c r="X38" i="5"/>
  <c r="N103" i="5"/>
  <c r="O73" i="5"/>
  <c r="T85" i="5"/>
  <c r="Q85" i="5"/>
  <c r="T24" i="5"/>
  <c r="Q24" i="5"/>
  <c r="Q40" i="5"/>
  <c r="T40" i="5"/>
  <c r="Q62" i="5"/>
  <c r="T62" i="5"/>
  <c r="X9" i="5"/>
  <c r="Q98" i="5"/>
  <c r="T98" i="5"/>
  <c r="Q78" i="5"/>
  <c r="T78" i="5"/>
  <c r="O101" i="5"/>
  <c r="T18" i="5"/>
  <c r="Q18" i="5"/>
  <c r="Q35" i="5"/>
  <c r="T35" i="5"/>
  <c r="X83" i="5"/>
  <c r="V83" i="5"/>
  <c r="V9" i="5"/>
  <c r="X53" i="5"/>
  <c r="V53" i="5"/>
  <c r="X11" i="5"/>
  <c r="T96" i="5"/>
  <c r="Q96" i="5"/>
  <c r="T71" i="5"/>
  <c r="Q71" i="5"/>
  <c r="T49" i="5"/>
  <c r="Q49" i="5"/>
  <c r="T13" i="5"/>
  <c r="Q13" i="5"/>
  <c r="Q50" i="5"/>
  <c r="T50" i="5"/>
  <c r="Q30" i="5"/>
  <c r="T30" i="5"/>
  <c r="X97" i="5"/>
  <c r="X64" i="5"/>
  <c r="V64" i="5"/>
  <c r="X58" i="5"/>
  <c r="V58" i="5"/>
  <c r="Q31" i="5"/>
  <c r="T31" i="5"/>
  <c r="Q68" i="5"/>
  <c r="T68" i="5"/>
  <c r="X99" i="5"/>
  <c r="V99" i="5"/>
  <c r="V92" i="5"/>
  <c r="Q88" i="5"/>
  <c r="T88" i="5"/>
  <c r="X79" i="5"/>
  <c r="V79" i="5"/>
  <c r="X70" i="5"/>
  <c r="V70" i="5"/>
  <c r="X37" i="5"/>
  <c r="V37" i="5"/>
  <c r="T59" i="5"/>
  <c r="Q59" i="5"/>
  <c r="Q61" i="5"/>
  <c r="T61" i="5"/>
  <c r="Q20" i="5"/>
  <c r="T20" i="5"/>
  <c r="Q56" i="5"/>
  <c r="T56" i="5"/>
  <c r="X32" i="5"/>
  <c r="V32" i="5"/>
  <c r="X89" i="5"/>
  <c r="V89" i="5"/>
  <c r="V81" i="5"/>
  <c r="Q46" i="5"/>
  <c r="T46" i="5"/>
  <c r="T80" i="5"/>
  <c r="Q80" i="5"/>
  <c r="T54" i="5"/>
  <c r="Q54" i="5"/>
  <c r="Q55" i="5"/>
  <c r="T55" i="5"/>
  <c r="Q93" i="5"/>
  <c r="T93" i="5"/>
  <c r="Q16" i="5"/>
  <c r="T16" i="5"/>
  <c r="Q41" i="5"/>
  <c r="T41" i="5"/>
  <c r="X47" i="5"/>
  <c r="V47" i="5"/>
  <c r="Q21" i="5"/>
  <c r="T21" i="5"/>
  <c r="X27" i="5"/>
  <c r="V27" i="5"/>
  <c r="X22" i="5"/>
  <c r="V22" i="5"/>
  <c r="T91" i="5"/>
  <c r="Q91" i="5"/>
  <c r="T65" i="5"/>
  <c r="Q65" i="5"/>
  <c r="T28" i="5"/>
  <c r="Q28" i="5"/>
  <c r="Q67" i="5"/>
  <c r="T67" i="5"/>
  <c r="Q45" i="5"/>
  <c r="T45" i="5"/>
  <c r="Q25" i="5"/>
  <c r="T25" i="5"/>
  <c r="X94" i="5"/>
  <c r="V94" i="5"/>
  <c r="Q82" i="5"/>
  <c r="T82" i="5"/>
  <c r="X17" i="5"/>
  <c r="V17" i="5"/>
  <c r="X42" i="5"/>
  <c r="V42" i="5"/>
  <c r="V11" i="5"/>
  <c r="Q36" i="5"/>
  <c r="T36" i="5"/>
  <c r="Q15" i="5"/>
  <c r="T15" i="5"/>
  <c r="Q51" i="5"/>
  <c r="T51" i="5"/>
  <c r="Q26" i="5"/>
  <c r="T26" i="5"/>
  <c r="X10" i="5"/>
  <c r="O30" i="4"/>
  <c r="O35" i="4"/>
  <c r="Q35" i="4" s="1"/>
  <c r="O67" i="4"/>
  <c r="Q67" i="4" s="1"/>
  <c r="O78" i="4"/>
  <c r="N101" i="4"/>
  <c r="O82" i="4"/>
  <c r="Q82" i="4" s="1"/>
  <c r="O93" i="4"/>
  <c r="Q93" i="4" s="1"/>
  <c r="O16" i="4"/>
  <c r="O36" i="4"/>
  <c r="Q36" i="4" s="1"/>
  <c r="O79" i="4"/>
  <c r="Q79" i="4" s="1"/>
  <c r="O83" i="4"/>
  <c r="Q83" i="4" s="1"/>
  <c r="O94" i="4"/>
  <c r="Q94" i="4" s="1"/>
  <c r="O45" i="4"/>
  <c r="Q45" i="4" s="1"/>
  <c r="O61" i="4"/>
  <c r="Q61" i="4" s="1"/>
  <c r="O98" i="4"/>
  <c r="O10" i="4"/>
  <c r="Q10" i="4" s="1"/>
  <c r="N73" i="4"/>
  <c r="O55" i="4"/>
  <c r="Q55" i="4" s="1"/>
  <c r="O11" i="4"/>
  <c r="Q11" i="4" s="1"/>
  <c r="O21" i="4"/>
  <c r="O41" i="4"/>
  <c r="Q41" i="4" s="1"/>
  <c r="O56" i="4"/>
  <c r="O62" i="4"/>
  <c r="Q62" i="4" s="1"/>
  <c r="O99" i="4"/>
  <c r="Q99" i="4" s="1"/>
  <c r="O40" i="4"/>
  <c r="O46" i="4"/>
  <c r="O51" i="4"/>
  <c r="Q51" i="4" s="1"/>
  <c r="O68" i="4"/>
  <c r="Q68" i="4" s="1"/>
  <c r="O88" i="4"/>
  <c r="Q97" i="4"/>
  <c r="Q96" i="4"/>
  <c r="Q92" i="4"/>
  <c r="Q91" i="4"/>
  <c r="Q89" i="4"/>
  <c r="Q86" i="4"/>
  <c r="Q85" i="4"/>
  <c r="Q81" i="4"/>
  <c r="Q80" i="4"/>
  <c r="Q64" i="4"/>
  <c r="Q58" i="4"/>
  <c r="Q53" i="4"/>
  <c r="Q42" i="4"/>
  <c r="Q37" i="4"/>
  <c r="Q32" i="4"/>
  <c r="Q22" i="4"/>
  <c r="Q20" i="4"/>
  <c r="Q17" i="4"/>
  <c r="Q15" i="4"/>
  <c r="Q12" i="4"/>
  <c r="Q9" i="4"/>
  <c r="Q71" i="4"/>
  <c r="Q70" i="4"/>
  <c r="Q65" i="4"/>
  <c r="Q59" i="4"/>
  <c r="Q54" i="4"/>
  <c r="Q50" i="4"/>
  <c r="Q49" i="4"/>
  <c r="Q47" i="4"/>
  <c r="Q43" i="4"/>
  <c r="Q38" i="4"/>
  <c r="Q33" i="4"/>
  <c r="Q31" i="4"/>
  <c r="Q28" i="4"/>
  <c r="Q27" i="4"/>
  <c r="Q26" i="4"/>
  <c r="Q25" i="4"/>
  <c r="Q24" i="4"/>
  <c r="Q18" i="4"/>
  <c r="Q13" i="4"/>
  <c r="T103" i="6" l="1"/>
  <c r="Q103" i="6"/>
  <c r="V73" i="6"/>
  <c r="V101" i="6"/>
  <c r="X73" i="6"/>
  <c r="X101" i="6"/>
  <c r="X43" i="5"/>
  <c r="V43" i="5"/>
  <c r="O103" i="5"/>
  <c r="T73" i="5"/>
  <c r="X51" i="5"/>
  <c r="V51" i="5"/>
  <c r="X36" i="5"/>
  <c r="V36" i="5"/>
  <c r="X82" i="5"/>
  <c r="V82" i="5"/>
  <c r="X67" i="5"/>
  <c r="V67" i="5"/>
  <c r="X21" i="5"/>
  <c r="V21" i="5"/>
  <c r="X93" i="5"/>
  <c r="V93" i="5"/>
  <c r="X46" i="5"/>
  <c r="V46" i="5"/>
  <c r="X59" i="5"/>
  <c r="V59" i="5"/>
  <c r="X31" i="5"/>
  <c r="V31" i="5"/>
  <c r="X96" i="5"/>
  <c r="V96" i="5"/>
  <c r="X62" i="5"/>
  <c r="V62" i="5"/>
  <c r="X91" i="5"/>
  <c r="V91" i="5"/>
  <c r="X80" i="5"/>
  <c r="V80" i="5"/>
  <c r="X88" i="5"/>
  <c r="V88" i="5"/>
  <c r="X35" i="5"/>
  <c r="V35" i="5"/>
  <c r="X26" i="5"/>
  <c r="V26" i="5"/>
  <c r="X45" i="5"/>
  <c r="V45" i="5"/>
  <c r="X16" i="5"/>
  <c r="V16" i="5"/>
  <c r="X55" i="5"/>
  <c r="V55" i="5"/>
  <c r="X68" i="5"/>
  <c r="V68" i="5"/>
  <c r="X13" i="5"/>
  <c r="V13" i="5"/>
  <c r="X71" i="5"/>
  <c r="V71" i="5"/>
  <c r="X18" i="5"/>
  <c r="V18" i="5"/>
  <c r="X78" i="5"/>
  <c r="Q101" i="5"/>
  <c r="V78" i="5"/>
  <c r="Q73" i="5"/>
  <c r="Q103" i="5" s="1"/>
  <c r="X40" i="5"/>
  <c r="V40" i="5"/>
  <c r="X25" i="5"/>
  <c r="V25" i="5"/>
  <c r="X41" i="5"/>
  <c r="V41" i="5"/>
  <c r="X49" i="5"/>
  <c r="V49" i="5"/>
  <c r="X98" i="5"/>
  <c r="V98" i="5"/>
  <c r="X28" i="5"/>
  <c r="V28" i="5"/>
  <c r="X20" i="5"/>
  <c r="V20" i="5"/>
  <c r="X50" i="5"/>
  <c r="V50" i="5"/>
  <c r="T101" i="5"/>
  <c r="X85" i="5"/>
  <c r="V85" i="5"/>
  <c r="X15" i="5"/>
  <c r="V15" i="5"/>
  <c r="X65" i="5"/>
  <c r="V65" i="5"/>
  <c r="X54" i="5"/>
  <c r="V54" i="5"/>
  <c r="X56" i="5"/>
  <c r="V56" i="5"/>
  <c r="X61" i="5"/>
  <c r="V61" i="5"/>
  <c r="X30" i="5"/>
  <c r="V30" i="5"/>
  <c r="X24" i="5"/>
  <c r="V24" i="5"/>
  <c r="X54" i="4"/>
  <c r="X67" i="4"/>
  <c r="X47" i="4"/>
  <c r="X55" i="4"/>
  <c r="X38" i="4"/>
  <c r="X70" i="4"/>
  <c r="X43" i="4"/>
  <c r="X71" i="4"/>
  <c r="X33" i="4"/>
  <c r="X49" i="4"/>
  <c r="X45" i="4"/>
  <c r="N103" i="4"/>
  <c r="Q46" i="4"/>
  <c r="Q21" i="4"/>
  <c r="O101" i="4"/>
  <c r="Q16" i="4"/>
  <c r="Q30" i="4"/>
  <c r="Q40" i="4"/>
  <c r="Q56" i="4"/>
  <c r="Q78" i="4"/>
  <c r="Q88" i="4"/>
  <c r="Q98" i="4"/>
  <c r="O73" i="4"/>
  <c r="S99" i="4"/>
  <c r="T99" i="4" s="1"/>
  <c r="S98" i="4"/>
  <c r="T98" i="4" s="1"/>
  <c r="S97" i="4"/>
  <c r="T97" i="4" s="1"/>
  <c r="S96" i="4"/>
  <c r="T96" i="4" s="1"/>
  <c r="S94" i="4"/>
  <c r="T94" i="4" s="1"/>
  <c r="S93" i="4"/>
  <c r="T93" i="4" s="1"/>
  <c r="S92" i="4"/>
  <c r="T92" i="4" s="1"/>
  <c r="S91" i="4"/>
  <c r="T91" i="4" s="1"/>
  <c r="S89" i="4"/>
  <c r="T89" i="4" s="1"/>
  <c r="V89" i="4" s="1"/>
  <c r="S88" i="4"/>
  <c r="T88" i="4" s="1"/>
  <c r="S86" i="4"/>
  <c r="T86" i="4" s="1"/>
  <c r="V86" i="4" s="1"/>
  <c r="S85" i="4"/>
  <c r="T85" i="4" s="1"/>
  <c r="V85" i="4" s="1"/>
  <c r="S83" i="4"/>
  <c r="T83" i="4" s="1"/>
  <c r="V83" i="4" s="1"/>
  <c r="S82" i="4"/>
  <c r="T82" i="4" s="1"/>
  <c r="V82" i="4" s="1"/>
  <c r="S81" i="4"/>
  <c r="T81" i="4" s="1"/>
  <c r="V81" i="4" s="1"/>
  <c r="S80" i="4"/>
  <c r="T80" i="4" s="1"/>
  <c r="V80" i="4" s="1"/>
  <c r="S79" i="4"/>
  <c r="T79" i="4" s="1"/>
  <c r="V79" i="4" s="1"/>
  <c r="S78" i="4"/>
  <c r="T78" i="4" s="1"/>
  <c r="S71" i="4"/>
  <c r="T71" i="4" s="1"/>
  <c r="V71" i="4" s="1"/>
  <c r="S70" i="4"/>
  <c r="T70" i="4" s="1"/>
  <c r="V70" i="4" s="1"/>
  <c r="S68" i="4"/>
  <c r="T68" i="4" s="1"/>
  <c r="V68" i="4" s="1"/>
  <c r="S67" i="4"/>
  <c r="T67" i="4" s="1"/>
  <c r="V67" i="4" s="1"/>
  <c r="S65" i="4"/>
  <c r="T65" i="4" s="1"/>
  <c r="V65" i="4" s="1"/>
  <c r="S64" i="4"/>
  <c r="T64" i="4" s="1"/>
  <c r="V64" i="4" s="1"/>
  <c r="S62" i="4"/>
  <c r="T62" i="4" s="1"/>
  <c r="V62" i="4" s="1"/>
  <c r="S61" i="4"/>
  <c r="T61" i="4" s="1"/>
  <c r="V61" i="4" s="1"/>
  <c r="S59" i="4"/>
  <c r="T59" i="4" s="1"/>
  <c r="V59" i="4" s="1"/>
  <c r="S58" i="4"/>
  <c r="T58" i="4" s="1"/>
  <c r="V58" i="4" s="1"/>
  <c r="S56" i="4"/>
  <c r="T56" i="4" s="1"/>
  <c r="S55" i="4"/>
  <c r="T55" i="4" s="1"/>
  <c r="V55" i="4" s="1"/>
  <c r="S54" i="4"/>
  <c r="T54" i="4" s="1"/>
  <c r="V54" i="4" s="1"/>
  <c r="S53" i="4"/>
  <c r="T53" i="4" s="1"/>
  <c r="V53" i="4" s="1"/>
  <c r="S51" i="4"/>
  <c r="T51" i="4" s="1"/>
  <c r="V51" i="4" s="1"/>
  <c r="S50" i="4"/>
  <c r="T50" i="4" s="1"/>
  <c r="V50" i="4" s="1"/>
  <c r="S49" i="4"/>
  <c r="T49" i="4" s="1"/>
  <c r="V49" i="4" s="1"/>
  <c r="S47" i="4"/>
  <c r="T47" i="4" s="1"/>
  <c r="V47" i="4" s="1"/>
  <c r="S46" i="4"/>
  <c r="T46" i="4" s="1"/>
  <c r="S45" i="4"/>
  <c r="T45" i="4" s="1"/>
  <c r="V45" i="4" s="1"/>
  <c r="S43" i="4"/>
  <c r="T43" i="4" s="1"/>
  <c r="V43" i="4" s="1"/>
  <c r="S42" i="4"/>
  <c r="T42" i="4" s="1"/>
  <c r="V42" i="4" s="1"/>
  <c r="S41" i="4"/>
  <c r="T41" i="4" s="1"/>
  <c r="V41" i="4" s="1"/>
  <c r="S40" i="4"/>
  <c r="T40" i="4" s="1"/>
  <c r="S38" i="4"/>
  <c r="T38" i="4" s="1"/>
  <c r="V38" i="4" s="1"/>
  <c r="S37" i="4"/>
  <c r="T37" i="4" s="1"/>
  <c r="V37" i="4" s="1"/>
  <c r="S36" i="4"/>
  <c r="T36" i="4" s="1"/>
  <c r="V36" i="4" s="1"/>
  <c r="S35" i="4"/>
  <c r="T35" i="4" s="1"/>
  <c r="V35" i="4" s="1"/>
  <c r="S33" i="4"/>
  <c r="T33" i="4" s="1"/>
  <c r="V33" i="4" s="1"/>
  <c r="S32" i="4"/>
  <c r="T32" i="4" s="1"/>
  <c r="V32" i="4" s="1"/>
  <c r="S31" i="4"/>
  <c r="T31" i="4" s="1"/>
  <c r="V31" i="4" s="1"/>
  <c r="S30" i="4"/>
  <c r="T30" i="4" s="1"/>
  <c r="S28" i="4"/>
  <c r="T28" i="4" s="1"/>
  <c r="V28" i="4" s="1"/>
  <c r="S27" i="4"/>
  <c r="T27" i="4" s="1"/>
  <c r="V27" i="4" s="1"/>
  <c r="S26" i="4"/>
  <c r="T26" i="4" s="1"/>
  <c r="V26" i="4" s="1"/>
  <c r="S25" i="4"/>
  <c r="T25" i="4" s="1"/>
  <c r="V25" i="4" s="1"/>
  <c r="S24" i="4"/>
  <c r="T24" i="4" s="1"/>
  <c r="V24" i="4" s="1"/>
  <c r="S22" i="4"/>
  <c r="T22" i="4" s="1"/>
  <c r="V22" i="4" s="1"/>
  <c r="S21" i="4"/>
  <c r="T21" i="4" s="1"/>
  <c r="S20" i="4"/>
  <c r="T20" i="4" s="1"/>
  <c r="V20" i="4" s="1"/>
  <c r="S18" i="4"/>
  <c r="T18" i="4" s="1"/>
  <c r="V18" i="4" s="1"/>
  <c r="S17" i="4"/>
  <c r="T17" i="4" s="1"/>
  <c r="V17" i="4" s="1"/>
  <c r="S16" i="4"/>
  <c r="T16" i="4" s="1"/>
  <c r="S15" i="4"/>
  <c r="T15" i="4" s="1"/>
  <c r="V15" i="4" s="1"/>
  <c r="S13" i="4"/>
  <c r="T13" i="4" s="1"/>
  <c r="V13" i="4" s="1"/>
  <c r="S12" i="4"/>
  <c r="T12" i="4" s="1"/>
  <c r="V12" i="4" s="1"/>
  <c r="S11" i="4"/>
  <c r="T11" i="4" s="1"/>
  <c r="V11" i="4" s="1"/>
  <c r="S10" i="4"/>
  <c r="T10" i="4" s="1"/>
  <c r="V10" i="4" s="1"/>
  <c r="S9" i="4"/>
  <c r="T9" i="4" s="1"/>
  <c r="V9" i="4" s="1"/>
  <c r="K101" i="4"/>
  <c r="V103" i="6" l="1"/>
  <c r="X103" i="6"/>
  <c r="X17" i="4"/>
  <c r="T103" i="5"/>
  <c r="V73" i="5"/>
  <c r="X73" i="5"/>
  <c r="V101" i="5"/>
  <c r="X101" i="5"/>
  <c r="X56" i="4"/>
  <c r="X12" i="4"/>
  <c r="X83" i="4"/>
  <c r="X41" i="4"/>
  <c r="X68" i="4"/>
  <c r="X40" i="4"/>
  <c r="X21" i="4"/>
  <c r="X26" i="4"/>
  <c r="X86" i="4"/>
  <c r="X53" i="4"/>
  <c r="X62" i="4"/>
  <c r="X10" i="4"/>
  <c r="X35" i="4"/>
  <c r="X9" i="4"/>
  <c r="X51" i="4"/>
  <c r="X58" i="4"/>
  <c r="X42" i="4"/>
  <c r="X98" i="4"/>
  <c r="X46" i="4"/>
  <c r="X15" i="4"/>
  <c r="X36" i="4"/>
  <c r="X65" i="4"/>
  <c r="X64" i="4"/>
  <c r="X32" i="4"/>
  <c r="X61" i="4"/>
  <c r="X59" i="4"/>
  <c r="X37" i="4"/>
  <c r="X50" i="4"/>
  <c r="V93" i="4"/>
  <c r="X93" i="4"/>
  <c r="X88" i="4"/>
  <c r="X82" i="4"/>
  <c r="V94" i="4"/>
  <c r="X94" i="4"/>
  <c r="V99" i="4"/>
  <c r="X99" i="4"/>
  <c r="X78" i="4"/>
  <c r="X79" i="4"/>
  <c r="V91" i="4"/>
  <c r="X91" i="4"/>
  <c r="V96" i="4"/>
  <c r="X96" i="4"/>
  <c r="X85" i="4"/>
  <c r="X89" i="4"/>
  <c r="V92" i="4"/>
  <c r="X92" i="4"/>
  <c r="V97" i="4"/>
  <c r="X97" i="4"/>
  <c r="X81" i="4"/>
  <c r="X80" i="4"/>
  <c r="X16" i="4"/>
  <c r="X13" i="4"/>
  <c r="X25" i="4"/>
  <c r="X27" i="4"/>
  <c r="X20" i="4"/>
  <c r="X28" i="4"/>
  <c r="X22" i="4"/>
  <c r="X24" i="4"/>
  <c r="X11" i="4"/>
  <c r="X18" i="4"/>
  <c r="X31" i="4"/>
  <c r="X30" i="4"/>
  <c r="V88" i="4"/>
  <c r="V30" i="4"/>
  <c r="O103" i="4"/>
  <c r="V21" i="4"/>
  <c r="V56" i="4"/>
  <c r="V46" i="4"/>
  <c r="Q73" i="4"/>
  <c r="V78" i="4"/>
  <c r="V16" i="4"/>
  <c r="V98" i="4"/>
  <c r="V40" i="4"/>
  <c r="T101" i="4"/>
  <c r="Q101" i="4"/>
  <c r="T73" i="4"/>
  <c r="K73" i="4"/>
  <c r="K103" i="4" s="1"/>
  <c r="X103" i="5" l="1"/>
  <c r="V103" i="5"/>
  <c r="X73" i="4"/>
  <c r="X101" i="4"/>
  <c r="V101" i="4"/>
  <c r="V73" i="4"/>
  <c r="Q103" i="4"/>
  <c r="T103" i="4"/>
  <c r="B108" i="3"/>
  <c r="B109" i="3" s="1"/>
  <c r="B110" i="3" s="1"/>
  <c r="B111" i="3" s="1"/>
  <c r="B112" i="3" s="1"/>
  <c r="B103" i="3"/>
  <c r="B97" i="3"/>
  <c r="B91" i="3"/>
  <c r="B85" i="3"/>
  <c r="B77" i="3"/>
  <c r="B78" i="3" s="1"/>
  <c r="B79" i="3" s="1"/>
  <c r="X103" i="4" l="1"/>
  <c r="V103" i="4"/>
  <c r="B70" i="3"/>
  <c r="B71" i="3" s="1"/>
  <c r="B63" i="3"/>
  <c r="B64" i="3" s="1"/>
  <c r="B55" i="3"/>
  <c r="B56" i="3" s="1"/>
  <c r="B57" i="3" s="1"/>
  <c r="B47" i="3"/>
  <c r="B48" i="3" s="1"/>
  <c r="B49" i="3" s="1"/>
  <c r="B39" i="3"/>
  <c r="B40" i="3" s="1"/>
  <c r="B41" i="3" s="1"/>
  <c r="B31" i="3"/>
  <c r="B32" i="3" s="1"/>
  <c r="B33" i="3" s="1"/>
  <c r="B34" i="3" s="1"/>
  <c r="B24" i="3"/>
  <c r="B25" i="3" s="1"/>
  <c r="B17" i="3"/>
  <c r="B18" i="3" s="1"/>
  <c r="B19" i="3" s="1"/>
  <c r="B9" i="3"/>
  <c r="B10" i="3" s="1"/>
  <c r="B11" i="3" s="1"/>
  <c r="B12" i="3" s="1"/>
</calcChain>
</file>

<file path=xl/sharedStrings.xml><?xml version="1.0" encoding="utf-8"?>
<sst xmlns="http://schemas.openxmlformats.org/spreadsheetml/2006/main" count="1067" uniqueCount="189">
  <si>
    <t>http://champaigncircuitclerk.org/wp-content/uploads/2016/05/FinancialAffidavit_FamilyandDivorce_Approved.pdf</t>
  </si>
  <si>
    <t>16. Assets</t>
  </si>
  <si>
    <t>a. Cash and Cash Equivalents</t>
  </si>
  <si>
    <t>F.A. Page</t>
  </si>
  <si>
    <t>Checking, Savings, Money Market, and Other Bank or Credit Union Accounts</t>
  </si>
  <si>
    <t>Name of Bank or Institution</t>
  </si>
  <si>
    <t>Name on Account</t>
  </si>
  <si>
    <t>Account Type</t>
  </si>
  <si>
    <t>Balance</t>
  </si>
  <si>
    <t>Bank 1</t>
  </si>
  <si>
    <t>Bank 2</t>
  </si>
  <si>
    <t>John Doe</t>
  </si>
  <si>
    <t>Checking</t>
  </si>
  <si>
    <t>Savings</t>
  </si>
  <si>
    <t>Certificates of Deposit</t>
  </si>
  <si>
    <t>Cash and Prepaid Debit Card</t>
  </si>
  <si>
    <t>Location of Cash/Card</t>
  </si>
  <si>
    <t>Held By</t>
  </si>
  <si>
    <t>b. Investment Accounts and Securities</t>
  </si>
  <si>
    <t>Stocks, Bonds, Options, and ESOPs</t>
  </si>
  <si>
    <t>Company Name</t>
  </si>
  <si>
    <t># Shares</t>
  </si>
  <si>
    <t>Type</t>
  </si>
  <si>
    <t>Owner</t>
  </si>
  <si>
    <t>FMV</t>
  </si>
  <si>
    <t>Investment/Brokerage Accounts, Mutual Funds, and Secured or Unsecured Notes</t>
  </si>
  <si>
    <t>Description of Asset</t>
  </si>
  <si>
    <t>c. Real Estate</t>
  </si>
  <si>
    <t>Address</t>
  </si>
  <si>
    <t>Name on Title</t>
  </si>
  <si>
    <t>Balance Due</t>
  </si>
  <si>
    <t>d. Motor Vehicles</t>
  </si>
  <si>
    <t>Cars, boats, trailers, motorcycles, aircrafts, etc.</t>
  </si>
  <si>
    <t>Year, Make and Model</t>
  </si>
  <si>
    <t>e. Business Interests</t>
  </si>
  <si>
    <t>Name of Business</t>
  </si>
  <si>
    <t>% of Ownership</t>
  </si>
  <si>
    <t>f. Life Insurance Policies</t>
  </si>
  <si>
    <t>Name of Insurance Co.</t>
  </si>
  <si>
    <t>Type of Policy</t>
  </si>
  <si>
    <t>Death Benefit</t>
  </si>
  <si>
    <t>Cash Value</t>
  </si>
  <si>
    <t>g. Retirement Benefits and Deferred Compensation</t>
  </si>
  <si>
    <t>Pension plan, annuity, IRA, 401(k), 403(b), SEP</t>
  </si>
  <si>
    <t>h. Income Tax Refunds or Amounts Owed for the Last 2 Years</t>
  </si>
  <si>
    <t>Federal and State</t>
  </si>
  <si>
    <t>Name of Plan</t>
  </si>
  <si>
    <t>Type of Plan</t>
  </si>
  <si>
    <t>FMV/Balance</t>
  </si>
  <si>
    <t>Tax Year</t>
  </si>
  <si>
    <t>Fed Refund (Owed)</t>
  </si>
  <si>
    <t>State Refund (Owed)</t>
  </si>
  <si>
    <t>i. Lawsuits and Claims</t>
  </si>
  <si>
    <t>Workers' compensation, disability, etc.</t>
  </si>
  <si>
    <t>Case Number</t>
  </si>
  <si>
    <t>Date Lawsuit/Claim Filed</t>
  </si>
  <si>
    <t>Amount Recovered</t>
  </si>
  <si>
    <t>j. Valuable Collectibles</t>
  </si>
  <si>
    <t>Coins, stamps, art, antiques, etc.</t>
  </si>
  <si>
    <t>Description</t>
  </si>
  <si>
    <t>k. Transfer or Sale of Assets or Property within Last 2 Years (&gt; $1,000)</t>
  </si>
  <si>
    <t>Transferred or Sold To</t>
  </si>
  <si>
    <t>Date of Transfer</t>
  </si>
  <si>
    <t>Amount</t>
  </si>
  <si>
    <t>14. Debts</t>
  </si>
  <si>
    <t>Creditor Name</t>
  </si>
  <si>
    <t>Nature of Debt</t>
  </si>
  <si>
    <t>Monthly Pymt</t>
  </si>
  <si>
    <t>Amount Owed</t>
  </si>
  <si>
    <t>F.A. Section #</t>
  </si>
  <si>
    <t>F.A. Letter Description</t>
  </si>
  <si>
    <t>F.A. Sub-Description</t>
  </si>
  <si>
    <t>Name / Owner</t>
  </si>
  <si>
    <t>Investmt 1</t>
  </si>
  <si>
    <t>Investmt 2</t>
  </si>
  <si>
    <t>"F.A." = IL Financial Affidavit</t>
  </si>
  <si>
    <t>F.A. Page #</t>
  </si>
  <si>
    <t>Real Estate</t>
  </si>
  <si>
    <t>Business Interests</t>
  </si>
  <si>
    <t>Life Insurance Policies</t>
  </si>
  <si>
    <t>Federal</t>
  </si>
  <si>
    <t>State</t>
  </si>
  <si>
    <t>h. Income Tax Amounts Owed for the Last 2 Years</t>
  </si>
  <si>
    <t>Household goods, attorney's fees, etc.</t>
  </si>
  <si>
    <t>c. Real Estate - Amount Owed</t>
  </si>
  <si>
    <t>LIABILITIES</t>
  </si>
  <si>
    <t>ASSETS</t>
  </si>
  <si>
    <t>d. Motor Vehicles - Amount Owed</t>
  </si>
  <si>
    <t>TOTAL LIABILITIES</t>
  </si>
  <si>
    <t>h. Income Tax Refunds for the Last 2 Years</t>
  </si>
  <si>
    <t>Federal Refund - 2017</t>
  </si>
  <si>
    <t>Federal Refund - 2016</t>
  </si>
  <si>
    <t>State Refund - 2017</t>
  </si>
  <si>
    <t>State Refund - 2016</t>
  </si>
  <si>
    <t>Spouse 1 Share</t>
  </si>
  <si>
    <t>Spouse 1 $</t>
  </si>
  <si>
    <t>Spouse 2 Share</t>
  </si>
  <si>
    <t>Spouse 2 $</t>
  </si>
  <si>
    <t>Taxes</t>
  </si>
  <si>
    <t>%</t>
  </si>
  <si>
    <t>Bank #1</t>
  </si>
  <si>
    <t>Bank #2</t>
  </si>
  <si>
    <t>Tax Rate</t>
  </si>
  <si>
    <t>$</t>
  </si>
  <si>
    <t>Pre-Tax</t>
  </si>
  <si>
    <t>"Calculations"</t>
  </si>
  <si>
    <t>"Inputs"</t>
  </si>
  <si>
    <t>Ref</t>
  </si>
  <si>
    <t>Workpaper</t>
  </si>
  <si>
    <t>Zero</t>
  </si>
  <si>
    <t>John &amp; Jane Doe</t>
  </si>
  <si>
    <t>Jane Doe</t>
  </si>
  <si>
    <t>Personal Residence</t>
  </si>
  <si>
    <t>Illinois</t>
  </si>
  <si>
    <t>Florida</t>
  </si>
  <si>
    <t>Vacation / Rental Condo</t>
  </si>
  <si>
    <t>ABC Company</t>
  </si>
  <si>
    <t>XYZ Company</t>
  </si>
  <si>
    <t>Met Life</t>
  </si>
  <si>
    <t>401(k)</t>
  </si>
  <si>
    <t>John Hancock</t>
  </si>
  <si>
    <t>Principal</t>
  </si>
  <si>
    <t>Artwork</t>
  </si>
  <si>
    <t>Value - Net</t>
  </si>
  <si>
    <t>of Taxes</t>
  </si>
  <si>
    <r>
      <t xml:space="preserve">SPOUSE 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ALLOCATION</t>
    </r>
  </si>
  <si>
    <r>
      <t xml:space="preserve">SPOUSE </t>
    </r>
    <r>
      <rPr>
        <b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ALLOCATION</t>
    </r>
  </si>
  <si>
    <t>Income?</t>
  </si>
  <si>
    <t>X</t>
  </si>
  <si>
    <t>Taxable</t>
  </si>
  <si>
    <t>NET WORTH</t>
  </si>
  <si>
    <t>TOTAL ASSETS</t>
  </si>
  <si>
    <t>ALL ASSETS AND LIABILITIES OF MARITAL ESTATE - BOTH SPOUSES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</si>
  <si>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</si>
  <si>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</si>
  <si>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</si>
  <si>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</si>
  <si>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</si>
  <si>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</si>
  <si>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</si>
  <si>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</si>
  <si>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</si>
  <si>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</si>
  <si>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</si>
  <si>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</si>
  <si>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</si>
  <si>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</si>
  <si>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</si>
  <si>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</si>
  <si>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</si>
  <si>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</si>
  <si>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L-1</t>
  </si>
  <si>
    <t>L-2</t>
  </si>
  <si>
    <t>IRS / U.S. Treasury</t>
  </si>
  <si>
    <t>Illinois Department of Revenue</t>
  </si>
  <si>
    <t>2016 Mercedes C300 Sedan, 20K miles</t>
  </si>
  <si>
    <t>2017 Acura TLX, 10K miles</t>
  </si>
  <si>
    <t xml:space="preserve"> Balance / FMV</t>
  </si>
  <si>
    <t>Date</t>
  </si>
  <si>
    <t>of Value</t>
  </si>
  <si>
    <t>Location /</t>
  </si>
  <si>
    <t>Account Type /</t>
  </si>
  <si>
    <t>Institution /</t>
  </si>
  <si>
    <t>Business</t>
  </si>
  <si>
    <t>Mortgage</t>
  </si>
  <si>
    <t>Owed</t>
  </si>
  <si>
    <t>Date of</t>
  </si>
  <si>
    <t>Debt</t>
  </si>
  <si>
    <t>Nature of</t>
  </si>
  <si>
    <t>Check -</t>
  </si>
  <si>
    <t>Monthly</t>
  </si>
  <si>
    <t>Pymt</t>
  </si>
  <si>
    <t>Name /</t>
  </si>
  <si>
    <t>A-19</t>
  </si>
  <si>
    <t>A-20</t>
  </si>
  <si>
    <t>&lt; 100%</t>
  </si>
  <si>
    <t>Schwab</t>
  </si>
  <si>
    <t>Vanguard</t>
  </si>
  <si>
    <t>Automobile</t>
  </si>
  <si>
    <t>Cash Value of Life Insurance</t>
  </si>
  <si>
    <t>Private Company - S Corp</t>
  </si>
  <si>
    <t>Private Company - C Corp</t>
  </si>
  <si>
    <t>Antique Firearms</t>
  </si>
  <si>
    <t>Personal Residence - IL</t>
  </si>
  <si>
    <t>Vacation / Rental Condo - FL</t>
  </si>
  <si>
    <t>Financial Affidavit</t>
  </si>
  <si>
    <t>State of Illinois</t>
  </si>
  <si>
    <t>Asset/Liab</t>
  </si>
  <si>
    <t>Disparity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</si>
</sst>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/>
      <right style="thin">
        <color rgb="FF7F7F7F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4" borderId="1" applyNumberFormat="0" applyAlignment="0" applyProtection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/>
    <xf numFmtId="0" fontId="2" fillId="0" borderId="0" xfId="0" applyFont="1" applyAlignment="1">
      <alignment horizontal="center"/>
    </xf>
    <xf numFmtId="0" fontId="1" fillId="2" borderId="1" xfId="1"/>
    <xf numFmtId="43" fontId="1" fillId="2" borderId="1" xfId="1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0" fillId="3" borderId="0" xfId="0" applyFill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14" fontId="1" fillId="2" borderId="1" xfId="1" applyNumberFormat="1"/>
    <xf numFmtId="0" fontId="2" fillId="3" borderId="0" xfId="0" applyFont="1" applyFill="1"/>
    <xf numFmtId="43" fontId="1" fillId="2" borderId="1" xfId="3" applyFont="1" applyFill="1" applyBorder="1"/>
    <xf numFmtId="43" fontId="0" fillId="0" borderId="0" xfId="3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43" fontId="1" fillId="2" borderId="0" xfId="3" applyFont="1" applyFill="1" applyBorder="1"/>
    <xf numFmtId="0" fontId="0" fillId="0" borderId="0" xfId="0" applyFill="1"/>
    <xf numFmtId="9" fontId="0" fillId="0" borderId="0" xfId="4" applyFont="1"/>
    <xf numFmtId="9" fontId="2" fillId="0" borderId="0" xfId="4" applyFont="1" applyAlignment="1">
      <alignment horizontal="center"/>
    </xf>
    <xf numFmtId="9" fontId="0" fillId="0" borderId="0" xfId="4" applyFont="1" applyAlignment="1">
      <alignment horizontal="left"/>
    </xf>
    <xf numFmtId="9" fontId="6" fillId="4" borderId="1" xfId="5" applyNumberFormat="1"/>
    <xf numFmtId="9" fontId="1" fillId="2" borderId="1" xfId="1" applyNumberFormat="1"/>
    <xf numFmtId="9" fontId="2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4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9" fontId="2" fillId="0" borderId="0" xfId="4" applyFont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3" xfId="0" applyBorder="1"/>
    <xf numFmtId="44" fontId="6" fillId="3" borderId="2" xfId="6" applyFont="1" applyFill="1" applyBorder="1"/>
    <xf numFmtId="0" fontId="0" fillId="0" borderId="5" xfId="0" applyBorder="1"/>
    <xf numFmtId="44" fontId="6" fillId="3" borderId="4" xfId="6" applyFont="1" applyFill="1" applyBorder="1"/>
    <xf numFmtId="0" fontId="6" fillId="4" borderId="1" xfId="5"/>
    <xf numFmtId="0" fontId="2" fillId="0" borderId="0" xfId="0" applyFont="1" applyFill="1" applyAlignment="1">
      <alignment horizontal="center"/>
    </xf>
    <xf numFmtId="9" fontId="2" fillId="0" borderId="0" xfId="4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3" fontId="6" fillId="3" borderId="4" xfId="3" applyFont="1" applyFill="1" applyBorder="1"/>
    <xf numFmtId="43" fontId="6" fillId="4" borderId="1" xfId="3" applyFont="1" applyFill="1" applyBorder="1"/>
    <xf numFmtId="43" fontId="0" fillId="0" borderId="0" xfId="3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0" fillId="0" borderId="0" xfId="0" applyAlignment="1">
      <alignment horizontal="center"/>
    </xf>
    <xf numFmtId="9" fontId="1" fillId="2" borderId="1" xfId="4" applyFont="1" applyFill="1" applyBorder="1"/>
    <xf numFmtId="0" fontId="2" fillId="0" borderId="0" xfId="0" applyFont="1" applyFill="1"/>
    <xf numFmtId="43" fontId="2" fillId="0" borderId="0" xfId="3" applyFont="1" applyFill="1" applyAlignment="1">
      <alignment horizontal="center"/>
    </xf>
    <xf numFmtId="43" fontId="6" fillId="4" borderId="1" xfId="5" applyNumberFormat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9" fontId="2" fillId="0" borderId="0" xfId="4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9" fontId="2" fillId="0" borderId="0" xfId="4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Fill="1"/>
    <xf numFmtId="8" fontId="0" fillId="0" borderId="0" xfId="0" applyNumberFormat="1"/>
    <xf numFmtId="0" fontId="2" fillId="0" borderId="0" xfId="0" applyFont="1" applyAlignment="1">
      <alignment horizontal="center"/>
    </xf>
    <xf numFmtId="9" fontId="2" fillId="0" borderId="0" xfId="4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</cellXfs>
  <cellStyles count="7">
    <cellStyle name="Calculation" xfId="5" builtinId="22"/>
    <cellStyle name="Comma" xfId="3" builtinId="3"/>
    <cellStyle name="Currency" xfId="6" builtinId="4"/>
    <cellStyle name="Hyperlink" xfId="2" builtinId="8"/>
    <cellStyle name="Input" xfId="1" builtinId="20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champaigncircuitclerk.org/wp-content/uploads/2016/05/FinancialAffidavit_FamilyandDivorce_Approv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E365-D9EB-47B4-82C4-B47AFFCB7D7C}">
  <dimension ref="A1:Z113"/>
  <sheetViews>
    <sheetView tabSelected="1" zoomScaleNormal="100" workbookViewId="0">
      <selection activeCell="D22" sqref="D22"/>
    </sheetView>
  </sheetViews>
  <sheetFormatPr defaultRowHeight="15" x14ac:dyDescent="0.25"/>
  <cols>
    <col min="1" max="1" width="10.5703125" style="64" customWidth="1"/>
    <col min="2" max="2" width="12.85546875" style="64" customWidth="1"/>
    <col min="3" max="3" width="62.85546875" style="64" customWidth="1"/>
    <col min="4" max="4" width="74.28515625" style="64" customWidth="1"/>
    <col min="5" max="5" width="44.85546875" style="64" bestFit="1" customWidth="1"/>
    <col min="6" max="6" width="26.28515625" style="64" bestFit="1" customWidth="1"/>
    <col min="7" max="7" width="15.5703125" style="64" bestFit="1" customWidth="1"/>
    <col min="8" max="8" width="34.85546875" style="64" bestFit="1" customWidth="1"/>
    <col min="9" max="9" width="15.5703125" style="64" bestFit="1" customWidth="1"/>
    <col min="10" max="10" width="11.5703125" style="64" bestFit="1" customWidth="1"/>
    <col min="11" max="11" width="14.28515625" style="64" bestFit="1" customWidth="1"/>
    <col min="12" max="12" width="10.7109375" style="64" bestFit="1" customWidth="1"/>
    <col min="13" max="13" width="8.42578125" style="23" bestFit="1" customWidth="1"/>
    <col min="14" max="14" width="14.28515625" style="23" bestFit="1" customWidth="1"/>
    <col min="15" max="15" width="14.28515625" style="64" bestFit="1" customWidth="1"/>
    <col min="16" max="16" width="14.42578125" style="23" bestFit="1" customWidth="1"/>
    <col min="17" max="17" width="14.28515625" style="64" bestFit="1" customWidth="1"/>
    <col min="18" max="18" width="2.7109375" style="64" customWidth="1"/>
    <col min="19" max="19" width="14.42578125" style="64" bestFit="1" customWidth="1"/>
    <col min="20" max="20" width="14.28515625" style="64" bestFit="1" customWidth="1"/>
    <col min="21" max="21" width="2.7109375" style="64" customWidth="1"/>
    <col min="22" max="22" width="7.42578125" style="64" bestFit="1" customWidth="1"/>
    <col min="23" max="23" width="2.7109375" style="64" customWidth="1"/>
    <col min="24" max="24" width="11.5703125" style="64" bestFit="1" customWidth="1"/>
    <col min="25" max="25" width="8.5703125" style="64" bestFit="1" customWidth="1"/>
    <col min="26" max="26" width="11" style="64" bestFit="1" customWidth="1"/>
    <col min="27" max="16384" width="9.140625" style="64"/>
  </cols>
  <sheetData>
    <row r="1" spans="1:26" x14ac:dyDescent="0.25">
      <c r="V1" s="36"/>
      <c r="Y1" s="36"/>
    </row>
    <row r="2" spans="1:26" x14ac:dyDescent="0.25">
      <c r="A2" s="35"/>
      <c r="C2" s="10" t="s">
        <v>75</v>
      </c>
    </row>
    <row r="3" spans="1:26" x14ac:dyDescent="0.25">
      <c r="F3" s="69" t="s">
        <v>132</v>
      </c>
      <c r="G3" s="69"/>
      <c r="H3" s="69"/>
      <c r="I3" s="69"/>
      <c r="J3" s="69"/>
      <c r="K3" s="69"/>
      <c r="L3" s="69"/>
      <c r="M3" s="64"/>
      <c r="N3" s="64"/>
      <c r="P3" s="64"/>
      <c r="V3" s="36"/>
      <c r="Y3" s="36"/>
    </row>
    <row r="4" spans="1:26" s="22" customFormat="1" x14ac:dyDescent="0.25">
      <c r="F4" s="3" t="s">
        <v>106</v>
      </c>
      <c r="K4" s="42"/>
      <c r="M4" s="43"/>
      <c r="N4" s="43"/>
      <c r="O4" s="42"/>
      <c r="P4" s="43"/>
      <c r="Q4" s="43"/>
      <c r="S4" s="42"/>
      <c r="T4" s="42"/>
      <c r="V4" s="36"/>
      <c r="W4" s="64"/>
      <c r="X4" s="64"/>
      <c r="Y4" s="36"/>
    </row>
    <row r="5" spans="1:26" s="22" customFormat="1" x14ac:dyDescent="0.25">
      <c r="B5" s="44"/>
      <c r="C5" s="62"/>
      <c r="D5" s="62"/>
      <c r="F5" s="41" t="s">
        <v>105</v>
      </c>
      <c r="G5" s="62"/>
      <c r="Y5" s="42"/>
    </row>
    <row r="6" spans="1:26" s="22" customFormat="1" x14ac:dyDescent="0.25">
      <c r="E6" s="15" t="s">
        <v>86</v>
      </c>
      <c r="I6" s="62"/>
      <c r="J6" s="62"/>
      <c r="K6" s="62" t="s">
        <v>104</v>
      </c>
      <c r="L6" s="62"/>
      <c r="M6" s="43"/>
      <c r="N6" s="43"/>
      <c r="O6" s="62"/>
      <c r="P6" s="23"/>
      <c r="Q6" s="64"/>
      <c r="S6" s="42"/>
      <c r="T6" s="42"/>
      <c r="V6" s="36"/>
      <c r="W6" s="64"/>
      <c r="X6" s="64"/>
      <c r="Y6" s="42" t="s">
        <v>129</v>
      </c>
    </row>
    <row r="7" spans="1:26" s="22" customFormat="1" x14ac:dyDescent="0.25">
      <c r="E7" s="52"/>
      <c r="F7" s="62" t="s">
        <v>161</v>
      </c>
      <c r="H7" s="62" t="s">
        <v>162</v>
      </c>
      <c r="I7" s="62" t="s">
        <v>99</v>
      </c>
      <c r="J7" s="62" t="s">
        <v>160</v>
      </c>
      <c r="K7" s="42" t="s">
        <v>157</v>
      </c>
      <c r="L7" s="42" t="s">
        <v>158</v>
      </c>
      <c r="M7" s="63" t="s">
        <v>99</v>
      </c>
      <c r="N7" s="63" t="s">
        <v>103</v>
      </c>
      <c r="O7" s="62" t="s">
        <v>123</v>
      </c>
      <c r="P7" s="70" t="s">
        <v>125</v>
      </c>
      <c r="Q7" s="70"/>
      <c r="S7" s="69" t="s">
        <v>126</v>
      </c>
      <c r="T7" s="69"/>
      <c r="V7" s="42" t="s">
        <v>169</v>
      </c>
      <c r="W7" s="64"/>
      <c r="X7" s="62" t="s">
        <v>187</v>
      </c>
      <c r="Y7" s="42" t="s">
        <v>127</v>
      </c>
      <c r="Z7" s="62" t="s">
        <v>108</v>
      </c>
    </row>
    <row r="8" spans="1:26" x14ac:dyDescent="0.25">
      <c r="A8" s="62" t="s">
        <v>76</v>
      </c>
      <c r="B8" s="62" t="s">
        <v>69</v>
      </c>
      <c r="C8" s="62" t="s">
        <v>70</v>
      </c>
      <c r="D8" s="62" t="s">
        <v>71</v>
      </c>
      <c r="F8" s="62" t="s">
        <v>59</v>
      </c>
      <c r="G8" s="62" t="s">
        <v>72</v>
      </c>
      <c r="H8" s="62" t="s">
        <v>163</v>
      </c>
      <c r="I8" s="62" t="s">
        <v>175</v>
      </c>
      <c r="J8" s="62" t="s">
        <v>28</v>
      </c>
      <c r="K8" s="42" t="s">
        <v>40</v>
      </c>
      <c r="L8" s="42" t="s">
        <v>159</v>
      </c>
      <c r="M8" s="63" t="s">
        <v>102</v>
      </c>
      <c r="N8" s="63" t="s">
        <v>98</v>
      </c>
      <c r="O8" s="62" t="s">
        <v>124</v>
      </c>
      <c r="P8" s="63" t="s">
        <v>94</v>
      </c>
      <c r="Q8" s="62" t="s">
        <v>95</v>
      </c>
      <c r="R8" s="62"/>
      <c r="S8" s="63" t="s">
        <v>96</v>
      </c>
      <c r="T8" s="62" t="s">
        <v>97</v>
      </c>
      <c r="V8" s="62" t="s">
        <v>109</v>
      </c>
      <c r="X8" s="62" t="s">
        <v>188</v>
      </c>
      <c r="Y8" s="62" t="s">
        <v>128</v>
      </c>
      <c r="Z8" s="62" t="s">
        <v>107</v>
      </c>
    </row>
    <row r="9" spans="1:26" x14ac:dyDescent="0.25">
      <c r="A9" s="64">
        <v>7</v>
      </c>
      <c r="B9" s="64" t="s">
        <v>1</v>
      </c>
      <c r="C9" s="64" t="s">
        <v>2</v>
      </c>
      <c r="D9" s="65" t="s">
        <v>4</v>
      </c>
      <c r="F9" s="3"/>
      <c r="G9" s="3"/>
      <c r="H9" s="3"/>
      <c r="I9" s="3"/>
      <c r="J9" s="3"/>
      <c r="K9" s="16"/>
      <c r="L9" s="14"/>
      <c r="M9" s="27"/>
      <c r="N9" s="46">
        <f>K9*M9</f>
        <v>0</v>
      </c>
      <c r="O9" s="46">
        <f>K9-N9</f>
        <v>0</v>
      </c>
      <c r="P9" s="27"/>
      <c r="Q9" s="46">
        <f>O9*P9</f>
        <v>0</v>
      </c>
      <c r="S9" s="26">
        <f>1-P9</f>
        <v>1</v>
      </c>
      <c r="T9" s="46">
        <f>O9*S9</f>
        <v>0</v>
      </c>
      <c r="U9" s="17"/>
      <c r="V9" s="46">
        <f>K9-N9-Q9-T9</f>
        <v>0</v>
      </c>
      <c r="X9" s="54">
        <f>Q9-T9</f>
        <v>0</v>
      </c>
      <c r="Y9" s="49"/>
      <c r="Z9" s="49"/>
    </row>
    <row r="10" spans="1:26" x14ac:dyDescent="0.25">
      <c r="A10" s="64">
        <v>7</v>
      </c>
      <c r="B10" s="64" t="s">
        <v>1</v>
      </c>
      <c r="C10" s="64" t="s">
        <v>2</v>
      </c>
      <c r="D10" s="65" t="s">
        <v>4</v>
      </c>
      <c r="F10" s="3"/>
      <c r="G10" s="3"/>
      <c r="H10" s="3"/>
      <c r="I10" s="3"/>
      <c r="J10" s="3"/>
      <c r="K10" s="16"/>
      <c r="L10" s="14"/>
      <c r="M10" s="27"/>
      <c r="N10" s="46">
        <f t="shared" ref="N10:N71" si="0">K10*M10</f>
        <v>0</v>
      </c>
      <c r="O10" s="46">
        <f>K10-N10</f>
        <v>0</v>
      </c>
      <c r="P10" s="27"/>
      <c r="Q10" s="46">
        <f>O10*P10</f>
        <v>0</v>
      </c>
      <c r="S10" s="26">
        <f t="shared" ref="S10:S71" si="1">1-P10</f>
        <v>1</v>
      </c>
      <c r="T10" s="46">
        <f t="shared" ref="T10:T71" si="2">O10*S10</f>
        <v>0</v>
      </c>
      <c r="U10" s="17"/>
      <c r="V10" s="46">
        <f t="shared" ref="V10:V71" si="3">K10-N10-Q10-T10</f>
        <v>0</v>
      </c>
      <c r="X10" s="54">
        <f t="shared" ref="X10:X71" si="4">Q10-T10</f>
        <v>0</v>
      </c>
      <c r="Y10" s="49"/>
      <c r="Z10" s="49"/>
    </row>
    <row r="11" spans="1:26" x14ac:dyDescent="0.25">
      <c r="A11" s="64">
        <v>7</v>
      </c>
      <c r="B11" s="64" t="s">
        <v>1</v>
      </c>
      <c r="C11" s="64" t="s">
        <v>2</v>
      </c>
      <c r="D11" s="65" t="s">
        <v>4</v>
      </c>
      <c r="F11" s="3"/>
      <c r="G11" s="3"/>
      <c r="H11" s="3"/>
      <c r="I11" s="3"/>
      <c r="J11" s="3"/>
      <c r="K11" s="16"/>
      <c r="L11" s="4"/>
      <c r="M11" s="27"/>
      <c r="N11" s="46">
        <f t="shared" si="0"/>
        <v>0</v>
      </c>
      <c r="O11" s="46">
        <f>K11-N11</f>
        <v>0</v>
      </c>
      <c r="P11" s="27"/>
      <c r="Q11" s="46">
        <f>O11*P11</f>
        <v>0</v>
      </c>
      <c r="S11" s="26">
        <f t="shared" si="1"/>
        <v>1</v>
      </c>
      <c r="T11" s="46">
        <f t="shared" si="2"/>
        <v>0</v>
      </c>
      <c r="U11" s="17"/>
      <c r="V11" s="46">
        <f t="shared" si="3"/>
        <v>0</v>
      </c>
      <c r="X11" s="54">
        <f t="shared" si="4"/>
        <v>0</v>
      </c>
      <c r="Y11" s="49"/>
      <c r="Z11" s="49"/>
    </row>
    <row r="12" spans="1:26" x14ac:dyDescent="0.25">
      <c r="A12" s="64">
        <v>7</v>
      </c>
      <c r="B12" s="64" t="s">
        <v>1</v>
      </c>
      <c r="C12" s="64" t="s">
        <v>2</v>
      </c>
      <c r="D12" s="65" t="s">
        <v>4</v>
      </c>
      <c r="F12" s="3"/>
      <c r="G12" s="3"/>
      <c r="H12" s="3"/>
      <c r="I12" s="3"/>
      <c r="J12" s="3"/>
      <c r="K12" s="16"/>
      <c r="L12" s="4"/>
      <c r="M12" s="27"/>
      <c r="N12" s="46">
        <f t="shared" si="0"/>
        <v>0</v>
      </c>
      <c r="O12" s="46">
        <f>K12-N12</f>
        <v>0</v>
      </c>
      <c r="P12" s="27"/>
      <c r="Q12" s="46">
        <f>O12*P12</f>
        <v>0</v>
      </c>
      <c r="S12" s="26">
        <f t="shared" si="1"/>
        <v>1</v>
      </c>
      <c r="T12" s="46">
        <f t="shared" si="2"/>
        <v>0</v>
      </c>
      <c r="U12" s="17"/>
      <c r="V12" s="46">
        <f t="shared" si="3"/>
        <v>0</v>
      </c>
      <c r="X12" s="54">
        <f t="shared" si="4"/>
        <v>0</v>
      </c>
      <c r="Y12" s="49"/>
      <c r="Z12" s="49"/>
    </row>
    <row r="13" spans="1:26" x14ac:dyDescent="0.25">
      <c r="A13" s="64">
        <v>7</v>
      </c>
      <c r="B13" s="64" t="s">
        <v>1</v>
      </c>
      <c r="C13" s="64" t="s">
        <v>2</v>
      </c>
      <c r="D13" s="65" t="s">
        <v>4</v>
      </c>
      <c r="F13" s="3"/>
      <c r="G13" s="3"/>
      <c r="H13" s="3"/>
      <c r="I13" s="3"/>
      <c r="J13" s="3"/>
      <c r="K13" s="16"/>
      <c r="L13" s="4"/>
      <c r="M13" s="27"/>
      <c r="N13" s="46">
        <f t="shared" si="0"/>
        <v>0</v>
      </c>
      <c r="O13" s="46">
        <f>K13-N13</f>
        <v>0</v>
      </c>
      <c r="P13" s="27"/>
      <c r="Q13" s="46">
        <f>O13*P13</f>
        <v>0</v>
      </c>
      <c r="S13" s="26">
        <f t="shared" si="1"/>
        <v>1</v>
      </c>
      <c r="T13" s="46">
        <f t="shared" si="2"/>
        <v>0</v>
      </c>
      <c r="U13" s="17"/>
      <c r="V13" s="46">
        <f t="shared" si="3"/>
        <v>0</v>
      </c>
      <c r="X13" s="54">
        <f t="shared" si="4"/>
        <v>0</v>
      </c>
      <c r="Y13" s="49"/>
      <c r="Z13" s="49"/>
    </row>
    <row r="14" spans="1:26" x14ac:dyDescent="0.25">
      <c r="K14" s="17"/>
      <c r="M14" s="64"/>
      <c r="N14" s="17"/>
      <c r="O14" s="17"/>
      <c r="Q14" s="17"/>
      <c r="T14" s="17"/>
      <c r="U14" s="17"/>
      <c r="V14" s="17"/>
      <c r="Z14" s="50"/>
    </row>
    <row r="15" spans="1:26" x14ac:dyDescent="0.25">
      <c r="A15" s="64">
        <v>7</v>
      </c>
      <c r="B15" s="64" t="s">
        <v>1</v>
      </c>
      <c r="C15" s="64" t="s">
        <v>2</v>
      </c>
      <c r="D15" s="64" t="s">
        <v>14</v>
      </c>
      <c r="F15" s="3"/>
      <c r="G15" s="3"/>
      <c r="H15" s="3"/>
      <c r="I15" s="3"/>
      <c r="J15" s="3"/>
      <c r="K15" s="16"/>
      <c r="L15" s="4"/>
      <c r="M15" s="27"/>
      <c r="N15" s="46">
        <f t="shared" si="0"/>
        <v>0</v>
      </c>
      <c r="O15" s="46">
        <f>K15-N15</f>
        <v>0</v>
      </c>
      <c r="P15" s="27"/>
      <c r="Q15" s="46">
        <f>O15*P15</f>
        <v>0</v>
      </c>
      <c r="S15" s="26">
        <f t="shared" si="1"/>
        <v>1</v>
      </c>
      <c r="T15" s="46">
        <f t="shared" si="2"/>
        <v>0</v>
      </c>
      <c r="U15" s="17"/>
      <c r="V15" s="46">
        <f t="shared" si="3"/>
        <v>0</v>
      </c>
      <c r="X15" s="54">
        <f t="shared" si="4"/>
        <v>0</v>
      </c>
      <c r="Y15" s="49"/>
      <c r="Z15" s="49"/>
    </row>
    <row r="16" spans="1:26" x14ac:dyDescent="0.25">
      <c r="A16" s="64">
        <v>7</v>
      </c>
      <c r="B16" s="64" t="s">
        <v>1</v>
      </c>
      <c r="C16" s="64" t="s">
        <v>2</v>
      </c>
      <c r="D16" s="64" t="s">
        <v>14</v>
      </c>
      <c r="F16" s="3"/>
      <c r="G16" s="3"/>
      <c r="H16" s="3"/>
      <c r="I16" s="3"/>
      <c r="J16" s="3"/>
      <c r="K16" s="16"/>
      <c r="L16" s="4"/>
      <c r="M16" s="27"/>
      <c r="N16" s="46">
        <f t="shared" si="0"/>
        <v>0</v>
      </c>
      <c r="O16" s="46">
        <f>K16-N16</f>
        <v>0</v>
      </c>
      <c r="P16" s="27"/>
      <c r="Q16" s="46">
        <f>O16*P16</f>
        <v>0</v>
      </c>
      <c r="S16" s="26">
        <f t="shared" si="1"/>
        <v>1</v>
      </c>
      <c r="T16" s="46">
        <f t="shared" si="2"/>
        <v>0</v>
      </c>
      <c r="U16" s="17"/>
      <c r="V16" s="46">
        <f t="shared" si="3"/>
        <v>0</v>
      </c>
      <c r="X16" s="54">
        <f t="shared" si="4"/>
        <v>0</v>
      </c>
      <c r="Y16" s="49"/>
      <c r="Z16" s="49"/>
    </row>
    <row r="17" spans="1:26" x14ac:dyDescent="0.25">
      <c r="A17" s="64">
        <v>7</v>
      </c>
      <c r="B17" s="64" t="s">
        <v>1</v>
      </c>
      <c r="C17" s="64" t="s">
        <v>2</v>
      </c>
      <c r="D17" s="64" t="s">
        <v>14</v>
      </c>
      <c r="F17" s="3"/>
      <c r="G17" s="3"/>
      <c r="H17" s="3"/>
      <c r="I17" s="3"/>
      <c r="J17" s="3"/>
      <c r="K17" s="16"/>
      <c r="L17" s="4"/>
      <c r="M17" s="27"/>
      <c r="N17" s="46">
        <f t="shared" si="0"/>
        <v>0</v>
      </c>
      <c r="O17" s="46">
        <f>K17-N17</f>
        <v>0</v>
      </c>
      <c r="P17" s="27"/>
      <c r="Q17" s="46">
        <f>O17*P17</f>
        <v>0</v>
      </c>
      <c r="S17" s="26">
        <f t="shared" si="1"/>
        <v>1</v>
      </c>
      <c r="T17" s="46">
        <f t="shared" si="2"/>
        <v>0</v>
      </c>
      <c r="U17" s="17"/>
      <c r="V17" s="46">
        <f t="shared" si="3"/>
        <v>0</v>
      </c>
      <c r="X17" s="54">
        <f t="shared" si="4"/>
        <v>0</v>
      </c>
      <c r="Y17" s="49"/>
      <c r="Z17" s="49"/>
    </row>
    <row r="18" spans="1:26" x14ac:dyDescent="0.25">
      <c r="A18" s="64">
        <v>7</v>
      </c>
      <c r="B18" s="64" t="s">
        <v>1</v>
      </c>
      <c r="C18" s="64" t="s">
        <v>2</v>
      </c>
      <c r="D18" s="64" t="s">
        <v>14</v>
      </c>
      <c r="F18" s="3"/>
      <c r="G18" s="3"/>
      <c r="H18" s="3"/>
      <c r="I18" s="3"/>
      <c r="J18" s="3"/>
      <c r="K18" s="16"/>
      <c r="L18" s="4"/>
      <c r="M18" s="27"/>
      <c r="N18" s="46">
        <f t="shared" si="0"/>
        <v>0</v>
      </c>
      <c r="O18" s="46">
        <f>K18-N18</f>
        <v>0</v>
      </c>
      <c r="P18" s="27"/>
      <c r="Q18" s="46">
        <f>O18*P18</f>
        <v>0</v>
      </c>
      <c r="S18" s="26">
        <f t="shared" si="1"/>
        <v>1</v>
      </c>
      <c r="T18" s="46">
        <f t="shared" si="2"/>
        <v>0</v>
      </c>
      <c r="U18" s="17"/>
      <c r="V18" s="46">
        <f t="shared" si="3"/>
        <v>0</v>
      </c>
      <c r="X18" s="54">
        <f t="shared" si="4"/>
        <v>0</v>
      </c>
      <c r="Y18" s="49"/>
      <c r="Z18" s="49"/>
    </row>
    <row r="19" spans="1:26" x14ac:dyDescent="0.25">
      <c r="K19" s="17"/>
      <c r="M19" s="64"/>
      <c r="N19" s="17"/>
      <c r="O19" s="17"/>
      <c r="Q19" s="17"/>
      <c r="T19" s="17"/>
      <c r="U19" s="17"/>
      <c r="V19" s="17"/>
      <c r="Z19" s="50"/>
    </row>
    <row r="20" spans="1:26" x14ac:dyDescent="0.25">
      <c r="A20" s="64">
        <v>7</v>
      </c>
      <c r="B20" s="64" t="s">
        <v>1</v>
      </c>
      <c r="C20" s="64" t="s">
        <v>2</v>
      </c>
      <c r="D20" s="66" t="s">
        <v>15</v>
      </c>
      <c r="F20" s="3"/>
      <c r="G20" s="3"/>
      <c r="H20" s="3"/>
      <c r="I20" s="3"/>
      <c r="J20" s="3"/>
      <c r="K20" s="16"/>
      <c r="L20" s="4"/>
      <c r="M20" s="27"/>
      <c r="N20" s="46">
        <f t="shared" si="0"/>
        <v>0</v>
      </c>
      <c r="O20" s="46">
        <f>K20-N20</f>
        <v>0</v>
      </c>
      <c r="P20" s="27"/>
      <c r="Q20" s="46">
        <f>O20*P20</f>
        <v>0</v>
      </c>
      <c r="S20" s="26">
        <f t="shared" si="1"/>
        <v>1</v>
      </c>
      <c r="T20" s="46">
        <f t="shared" si="2"/>
        <v>0</v>
      </c>
      <c r="U20" s="17"/>
      <c r="V20" s="46">
        <f t="shared" si="3"/>
        <v>0</v>
      </c>
      <c r="X20" s="54">
        <f t="shared" si="4"/>
        <v>0</v>
      </c>
      <c r="Y20" s="49"/>
      <c r="Z20" s="49"/>
    </row>
    <row r="21" spans="1:26" x14ac:dyDescent="0.25">
      <c r="A21" s="64">
        <v>7</v>
      </c>
      <c r="B21" s="64" t="s">
        <v>1</v>
      </c>
      <c r="C21" s="64" t="s">
        <v>2</v>
      </c>
      <c r="D21" s="66" t="s">
        <v>15</v>
      </c>
      <c r="F21" s="3"/>
      <c r="G21" s="3"/>
      <c r="H21" s="3"/>
      <c r="I21" s="3"/>
      <c r="J21" s="3"/>
      <c r="K21" s="16"/>
      <c r="L21" s="4"/>
      <c r="M21" s="27"/>
      <c r="N21" s="46">
        <f t="shared" si="0"/>
        <v>0</v>
      </c>
      <c r="O21" s="46">
        <f>K21-N21</f>
        <v>0</v>
      </c>
      <c r="P21" s="27"/>
      <c r="Q21" s="46">
        <f>O21*P21</f>
        <v>0</v>
      </c>
      <c r="S21" s="26">
        <f t="shared" si="1"/>
        <v>1</v>
      </c>
      <c r="T21" s="46">
        <f t="shared" si="2"/>
        <v>0</v>
      </c>
      <c r="U21" s="17"/>
      <c r="V21" s="46">
        <f t="shared" si="3"/>
        <v>0</v>
      </c>
      <c r="X21" s="54">
        <f t="shared" si="4"/>
        <v>0</v>
      </c>
      <c r="Y21" s="49"/>
      <c r="Z21" s="49"/>
    </row>
    <row r="22" spans="1:26" x14ac:dyDescent="0.25">
      <c r="A22" s="64">
        <v>7</v>
      </c>
      <c r="B22" s="64" t="s">
        <v>1</v>
      </c>
      <c r="C22" s="64" t="s">
        <v>2</v>
      </c>
      <c r="D22" s="66" t="s">
        <v>15</v>
      </c>
      <c r="F22" s="3"/>
      <c r="G22" s="3"/>
      <c r="H22" s="3"/>
      <c r="I22" s="3"/>
      <c r="J22" s="3"/>
      <c r="K22" s="16"/>
      <c r="L22" s="4"/>
      <c r="M22" s="27"/>
      <c r="N22" s="46">
        <f t="shared" si="0"/>
        <v>0</v>
      </c>
      <c r="O22" s="46">
        <f>K22-N22</f>
        <v>0</v>
      </c>
      <c r="P22" s="27"/>
      <c r="Q22" s="46">
        <f>O22*P22</f>
        <v>0</v>
      </c>
      <c r="S22" s="26">
        <f t="shared" si="1"/>
        <v>1</v>
      </c>
      <c r="T22" s="46">
        <f t="shared" si="2"/>
        <v>0</v>
      </c>
      <c r="U22" s="17"/>
      <c r="V22" s="46">
        <f t="shared" si="3"/>
        <v>0</v>
      </c>
      <c r="X22" s="54">
        <f t="shared" si="4"/>
        <v>0</v>
      </c>
      <c r="Y22" s="49"/>
      <c r="Z22" s="49"/>
    </row>
    <row r="23" spans="1:26" x14ac:dyDescent="0.25">
      <c r="K23" s="17"/>
      <c r="M23" s="64"/>
      <c r="N23" s="17"/>
      <c r="O23" s="17"/>
      <c r="Q23" s="17"/>
      <c r="T23" s="17"/>
      <c r="U23" s="17"/>
      <c r="V23" s="17"/>
      <c r="Z23" s="50"/>
    </row>
    <row r="24" spans="1:26" x14ac:dyDescent="0.25">
      <c r="A24" s="64">
        <v>7</v>
      </c>
      <c r="B24" s="64" t="s">
        <v>1</v>
      </c>
      <c r="C24" s="64" t="s">
        <v>18</v>
      </c>
      <c r="D24" s="64" t="s">
        <v>19</v>
      </c>
      <c r="F24" s="3"/>
      <c r="G24" s="3"/>
      <c r="H24" s="3"/>
      <c r="I24" s="3"/>
      <c r="J24" s="3"/>
      <c r="K24" s="16"/>
      <c r="L24" s="14"/>
      <c r="M24" s="27"/>
      <c r="N24" s="46">
        <f t="shared" si="0"/>
        <v>0</v>
      </c>
      <c r="O24" s="46">
        <f>K24-N24</f>
        <v>0</v>
      </c>
      <c r="P24" s="27"/>
      <c r="Q24" s="46">
        <f>O24*P24</f>
        <v>0</v>
      </c>
      <c r="S24" s="26">
        <f t="shared" si="1"/>
        <v>1</v>
      </c>
      <c r="T24" s="46">
        <f t="shared" si="2"/>
        <v>0</v>
      </c>
      <c r="U24" s="17"/>
      <c r="V24" s="46">
        <f t="shared" si="3"/>
        <v>0</v>
      </c>
      <c r="X24" s="54">
        <f t="shared" si="4"/>
        <v>0</v>
      </c>
      <c r="Y24" s="49"/>
      <c r="Z24" s="3"/>
    </row>
    <row r="25" spans="1:26" x14ac:dyDescent="0.25">
      <c r="A25" s="64">
        <v>7</v>
      </c>
      <c r="B25" s="64" t="s">
        <v>1</v>
      </c>
      <c r="C25" s="64" t="s">
        <v>18</v>
      </c>
      <c r="D25" s="64" t="s">
        <v>19</v>
      </c>
      <c r="F25" s="3"/>
      <c r="G25" s="3"/>
      <c r="H25" s="3"/>
      <c r="I25" s="3"/>
      <c r="J25" s="3"/>
      <c r="K25" s="16"/>
      <c r="L25" s="14"/>
      <c r="M25" s="27"/>
      <c r="N25" s="46">
        <f t="shared" si="0"/>
        <v>0</v>
      </c>
      <c r="O25" s="46">
        <f>K25-N25</f>
        <v>0</v>
      </c>
      <c r="P25" s="27"/>
      <c r="Q25" s="46">
        <f>O25*P25</f>
        <v>0</v>
      </c>
      <c r="S25" s="26">
        <f t="shared" si="1"/>
        <v>1</v>
      </c>
      <c r="T25" s="46">
        <f t="shared" si="2"/>
        <v>0</v>
      </c>
      <c r="U25" s="17"/>
      <c r="V25" s="46">
        <f t="shared" si="3"/>
        <v>0</v>
      </c>
      <c r="X25" s="54">
        <f t="shared" si="4"/>
        <v>0</v>
      </c>
      <c r="Y25" s="49"/>
      <c r="Z25" s="3"/>
    </row>
    <row r="26" spans="1:26" x14ac:dyDescent="0.25">
      <c r="A26" s="64">
        <v>7</v>
      </c>
      <c r="B26" s="64" t="s">
        <v>1</v>
      </c>
      <c r="C26" s="64" t="s">
        <v>18</v>
      </c>
      <c r="D26" s="64" t="s">
        <v>19</v>
      </c>
      <c r="F26" s="3"/>
      <c r="G26" s="3"/>
      <c r="H26" s="3"/>
      <c r="I26" s="3"/>
      <c r="J26" s="3"/>
      <c r="K26" s="16"/>
      <c r="L26" s="4"/>
      <c r="M26" s="27"/>
      <c r="N26" s="46">
        <f t="shared" si="0"/>
        <v>0</v>
      </c>
      <c r="O26" s="46">
        <f>K26-N26</f>
        <v>0</v>
      </c>
      <c r="P26" s="27"/>
      <c r="Q26" s="46">
        <f>O26*P26</f>
        <v>0</v>
      </c>
      <c r="S26" s="26">
        <f t="shared" si="1"/>
        <v>1</v>
      </c>
      <c r="T26" s="46">
        <f t="shared" si="2"/>
        <v>0</v>
      </c>
      <c r="U26" s="17"/>
      <c r="V26" s="46">
        <f t="shared" si="3"/>
        <v>0</v>
      </c>
      <c r="X26" s="54">
        <f t="shared" si="4"/>
        <v>0</v>
      </c>
      <c r="Y26" s="49"/>
      <c r="Z26" s="49"/>
    </row>
    <row r="27" spans="1:26" x14ac:dyDescent="0.25">
      <c r="A27" s="64">
        <v>7</v>
      </c>
      <c r="B27" s="64" t="s">
        <v>1</v>
      </c>
      <c r="C27" s="64" t="s">
        <v>18</v>
      </c>
      <c r="D27" s="64" t="s">
        <v>19</v>
      </c>
      <c r="F27" s="3"/>
      <c r="G27" s="3"/>
      <c r="H27" s="3"/>
      <c r="I27" s="3"/>
      <c r="J27" s="3"/>
      <c r="K27" s="16"/>
      <c r="L27" s="4"/>
      <c r="M27" s="27"/>
      <c r="N27" s="46">
        <f t="shared" si="0"/>
        <v>0</v>
      </c>
      <c r="O27" s="46">
        <f>K27-N27</f>
        <v>0</v>
      </c>
      <c r="P27" s="27"/>
      <c r="Q27" s="46">
        <f>O27*P27</f>
        <v>0</v>
      </c>
      <c r="S27" s="26">
        <f t="shared" si="1"/>
        <v>1</v>
      </c>
      <c r="T27" s="46">
        <f t="shared" si="2"/>
        <v>0</v>
      </c>
      <c r="U27" s="17"/>
      <c r="V27" s="46">
        <f t="shared" si="3"/>
        <v>0</v>
      </c>
      <c r="X27" s="54">
        <f t="shared" si="4"/>
        <v>0</v>
      </c>
      <c r="Y27" s="49"/>
      <c r="Z27" s="49"/>
    </row>
    <row r="28" spans="1:26" x14ac:dyDescent="0.25">
      <c r="A28" s="64">
        <v>7</v>
      </c>
      <c r="B28" s="64" t="s">
        <v>1</v>
      </c>
      <c r="C28" s="64" t="s">
        <v>18</v>
      </c>
      <c r="D28" s="64" t="s">
        <v>19</v>
      </c>
      <c r="F28" s="3"/>
      <c r="G28" s="3"/>
      <c r="H28" s="3"/>
      <c r="I28" s="3"/>
      <c r="J28" s="3"/>
      <c r="K28" s="16"/>
      <c r="L28" s="4"/>
      <c r="M28" s="27"/>
      <c r="N28" s="46">
        <f t="shared" si="0"/>
        <v>0</v>
      </c>
      <c r="O28" s="46">
        <f>K28-N28</f>
        <v>0</v>
      </c>
      <c r="P28" s="27"/>
      <c r="Q28" s="46">
        <f>O28*P28</f>
        <v>0</v>
      </c>
      <c r="S28" s="26">
        <f t="shared" si="1"/>
        <v>1</v>
      </c>
      <c r="T28" s="46">
        <f t="shared" si="2"/>
        <v>0</v>
      </c>
      <c r="U28" s="17"/>
      <c r="V28" s="46">
        <f t="shared" si="3"/>
        <v>0</v>
      </c>
      <c r="X28" s="54">
        <f t="shared" si="4"/>
        <v>0</v>
      </c>
      <c r="Y28" s="49"/>
      <c r="Z28" s="49"/>
    </row>
    <row r="29" spans="1:26" x14ac:dyDescent="0.25">
      <c r="K29" s="17"/>
      <c r="M29" s="64"/>
      <c r="N29" s="17"/>
      <c r="O29" s="17"/>
      <c r="Q29" s="17"/>
      <c r="T29" s="17"/>
      <c r="U29" s="17"/>
      <c r="V29" s="17"/>
      <c r="Z29" s="50"/>
    </row>
    <row r="30" spans="1:26" x14ac:dyDescent="0.25">
      <c r="A30" s="64">
        <v>7</v>
      </c>
      <c r="B30" s="64" t="s">
        <v>1</v>
      </c>
      <c r="C30" s="64" t="s">
        <v>18</v>
      </c>
      <c r="D30" s="64" t="s">
        <v>25</v>
      </c>
      <c r="F30" s="3"/>
      <c r="G30" s="3"/>
      <c r="H30" s="3"/>
      <c r="I30" s="3"/>
      <c r="J30" s="3"/>
      <c r="K30" s="16"/>
      <c r="L30" s="14"/>
      <c r="M30" s="27"/>
      <c r="N30" s="46">
        <f t="shared" si="0"/>
        <v>0</v>
      </c>
      <c r="O30" s="46">
        <f>K30-N30</f>
        <v>0</v>
      </c>
      <c r="P30" s="27"/>
      <c r="Q30" s="46">
        <f>O30*P30</f>
        <v>0</v>
      </c>
      <c r="S30" s="26">
        <f t="shared" si="1"/>
        <v>1</v>
      </c>
      <c r="T30" s="46">
        <f t="shared" si="2"/>
        <v>0</v>
      </c>
      <c r="U30" s="17"/>
      <c r="V30" s="46">
        <f t="shared" si="3"/>
        <v>0</v>
      </c>
      <c r="X30" s="54">
        <f t="shared" si="4"/>
        <v>0</v>
      </c>
      <c r="Y30" s="49"/>
      <c r="Z30" s="49"/>
    </row>
    <row r="31" spans="1:26" x14ac:dyDescent="0.25">
      <c r="A31" s="64">
        <v>7</v>
      </c>
      <c r="B31" s="64" t="s">
        <v>1</v>
      </c>
      <c r="C31" s="64" t="s">
        <v>18</v>
      </c>
      <c r="D31" s="64" t="s">
        <v>25</v>
      </c>
      <c r="F31" s="3"/>
      <c r="G31" s="3"/>
      <c r="H31" s="3"/>
      <c r="I31" s="3"/>
      <c r="J31" s="3"/>
      <c r="K31" s="16"/>
      <c r="L31" s="14"/>
      <c r="M31" s="27"/>
      <c r="N31" s="46">
        <f t="shared" si="0"/>
        <v>0</v>
      </c>
      <c r="O31" s="46">
        <f>K31-N31</f>
        <v>0</v>
      </c>
      <c r="P31" s="27"/>
      <c r="Q31" s="46">
        <f>O31*P31</f>
        <v>0</v>
      </c>
      <c r="S31" s="26">
        <f t="shared" si="1"/>
        <v>1</v>
      </c>
      <c r="T31" s="46">
        <f t="shared" si="2"/>
        <v>0</v>
      </c>
      <c r="U31" s="17"/>
      <c r="V31" s="46">
        <f t="shared" si="3"/>
        <v>0</v>
      </c>
      <c r="X31" s="54">
        <f t="shared" si="4"/>
        <v>0</v>
      </c>
      <c r="Y31" s="49"/>
      <c r="Z31" s="49"/>
    </row>
    <row r="32" spans="1:26" x14ac:dyDescent="0.25">
      <c r="A32" s="64">
        <v>7</v>
      </c>
      <c r="B32" s="64" t="s">
        <v>1</v>
      </c>
      <c r="C32" s="64" t="s">
        <v>18</v>
      </c>
      <c r="D32" s="64" t="s">
        <v>25</v>
      </c>
      <c r="F32" s="3"/>
      <c r="G32" s="3"/>
      <c r="H32" s="3"/>
      <c r="I32" s="3"/>
      <c r="J32" s="3"/>
      <c r="K32" s="16"/>
      <c r="L32" s="4"/>
      <c r="M32" s="27"/>
      <c r="N32" s="46">
        <f t="shared" si="0"/>
        <v>0</v>
      </c>
      <c r="O32" s="46">
        <f>K32-N32</f>
        <v>0</v>
      </c>
      <c r="P32" s="27"/>
      <c r="Q32" s="46">
        <f>O32*P32</f>
        <v>0</v>
      </c>
      <c r="S32" s="26">
        <f t="shared" si="1"/>
        <v>1</v>
      </c>
      <c r="T32" s="46">
        <f t="shared" si="2"/>
        <v>0</v>
      </c>
      <c r="U32" s="17"/>
      <c r="V32" s="46">
        <f t="shared" si="3"/>
        <v>0</v>
      </c>
      <c r="X32" s="54">
        <f t="shared" si="4"/>
        <v>0</v>
      </c>
      <c r="Y32" s="49"/>
      <c r="Z32" s="49"/>
    </row>
    <row r="33" spans="1:26" x14ac:dyDescent="0.25">
      <c r="A33" s="64">
        <v>7</v>
      </c>
      <c r="B33" s="64" t="s">
        <v>1</v>
      </c>
      <c r="C33" s="64" t="s">
        <v>18</v>
      </c>
      <c r="D33" s="64" t="s">
        <v>25</v>
      </c>
      <c r="F33" s="3"/>
      <c r="G33" s="3"/>
      <c r="H33" s="3"/>
      <c r="I33" s="3"/>
      <c r="J33" s="3"/>
      <c r="K33" s="16"/>
      <c r="L33" s="4"/>
      <c r="M33" s="27"/>
      <c r="N33" s="46">
        <f t="shared" si="0"/>
        <v>0</v>
      </c>
      <c r="O33" s="46">
        <f>K33-N33</f>
        <v>0</v>
      </c>
      <c r="P33" s="27"/>
      <c r="Q33" s="46">
        <f>O33*P33</f>
        <v>0</v>
      </c>
      <c r="S33" s="26">
        <f t="shared" si="1"/>
        <v>1</v>
      </c>
      <c r="T33" s="46">
        <f t="shared" si="2"/>
        <v>0</v>
      </c>
      <c r="U33" s="17"/>
      <c r="V33" s="46">
        <f t="shared" si="3"/>
        <v>0</v>
      </c>
      <c r="X33" s="54">
        <f t="shared" si="4"/>
        <v>0</v>
      </c>
      <c r="Y33" s="49"/>
      <c r="Z33" s="49"/>
    </row>
    <row r="34" spans="1:26" x14ac:dyDescent="0.25">
      <c r="K34" s="17"/>
      <c r="M34" s="64"/>
      <c r="N34" s="17"/>
      <c r="O34" s="17"/>
      <c r="Q34" s="17"/>
      <c r="T34" s="17"/>
      <c r="U34" s="17"/>
      <c r="V34" s="17"/>
      <c r="Z34" s="50"/>
    </row>
    <row r="35" spans="1:26" x14ac:dyDescent="0.25">
      <c r="A35" s="64">
        <v>8</v>
      </c>
      <c r="B35" s="64" t="s">
        <v>1</v>
      </c>
      <c r="C35" s="64" t="s">
        <v>27</v>
      </c>
      <c r="D35" s="64" t="s">
        <v>77</v>
      </c>
      <c r="F35" s="3"/>
      <c r="G35" s="3"/>
      <c r="H35" s="3"/>
      <c r="I35" s="3"/>
      <c r="J35" s="3"/>
      <c r="K35" s="16"/>
      <c r="L35" s="14"/>
      <c r="M35" s="27"/>
      <c r="N35" s="46">
        <f t="shared" si="0"/>
        <v>0</v>
      </c>
      <c r="O35" s="46">
        <f>K35-N35</f>
        <v>0</v>
      </c>
      <c r="P35" s="27"/>
      <c r="Q35" s="46">
        <f>O35*P35</f>
        <v>0</v>
      </c>
      <c r="S35" s="26">
        <f t="shared" si="1"/>
        <v>1</v>
      </c>
      <c r="T35" s="46">
        <f t="shared" si="2"/>
        <v>0</v>
      </c>
      <c r="U35" s="17"/>
      <c r="V35" s="46">
        <f t="shared" si="3"/>
        <v>0</v>
      </c>
      <c r="X35" s="54">
        <f t="shared" si="4"/>
        <v>0</v>
      </c>
      <c r="Y35" s="49"/>
      <c r="Z35" s="49"/>
    </row>
    <row r="36" spans="1:26" x14ac:dyDescent="0.25">
      <c r="A36" s="64">
        <v>8</v>
      </c>
      <c r="B36" s="64" t="s">
        <v>1</v>
      </c>
      <c r="C36" s="64" t="s">
        <v>27</v>
      </c>
      <c r="D36" s="64" t="s">
        <v>77</v>
      </c>
      <c r="F36" s="3"/>
      <c r="G36" s="3"/>
      <c r="H36" s="3"/>
      <c r="I36" s="3"/>
      <c r="J36" s="3"/>
      <c r="K36" s="16"/>
      <c r="L36" s="14"/>
      <c r="M36" s="27"/>
      <c r="N36" s="46">
        <f t="shared" si="0"/>
        <v>0</v>
      </c>
      <c r="O36" s="46">
        <f>K36-N36</f>
        <v>0</v>
      </c>
      <c r="P36" s="27"/>
      <c r="Q36" s="46">
        <f>O36*P36</f>
        <v>0</v>
      </c>
      <c r="S36" s="26">
        <f t="shared" si="1"/>
        <v>1</v>
      </c>
      <c r="T36" s="46">
        <f t="shared" si="2"/>
        <v>0</v>
      </c>
      <c r="U36" s="17"/>
      <c r="V36" s="46">
        <f t="shared" si="3"/>
        <v>0</v>
      </c>
      <c r="X36" s="54">
        <f t="shared" si="4"/>
        <v>0</v>
      </c>
      <c r="Y36" s="49"/>
      <c r="Z36" s="49"/>
    </row>
    <row r="37" spans="1:26" x14ac:dyDescent="0.25">
      <c r="A37" s="64">
        <v>8</v>
      </c>
      <c r="B37" s="64" t="s">
        <v>1</v>
      </c>
      <c r="C37" s="64" t="s">
        <v>27</v>
      </c>
      <c r="D37" s="64" t="s">
        <v>77</v>
      </c>
      <c r="F37" s="3"/>
      <c r="G37" s="3"/>
      <c r="H37" s="3"/>
      <c r="I37" s="3"/>
      <c r="J37" s="3"/>
      <c r="K37" s="16"/>
      <c r="L37" s="4"/>
      <c r="M37" s="27"/>
      <c r="N37" s="46">
        <f t="shared" si="0"/>
        <v>0</v>
      </c>
      <c r="O37" s="46">
        <f>K37-N37</f>
        <v>0</v>
      </c>
      <c r="P37" s="27"/>
      <c r="Q37" s="46">
        <f>O37*P37</f>
        <v>0</v>
      </c>
      <c r="S37" s="26">
        <f t="shared" si="1"/>
        <v>1</v>
      </c>
      <c r="T37" s="46">
        <f t="shared" si="2"/>
        <v>0</v>
      </c>
      <c r="U37" s="17"/>
      <c r="V37" s="46">
        <f t="shared" si="3"/>
        <v>0</v>
      </c>
      <c r="X37" s="54">
        <f t="shared" si="4"/>
        <v>0</v>
      </c>
      <c r="Y37" s="49"/>
      <c r="Z37" s="49"/>
    </row>
    <row r="38" spans="1:26" x14ac:dyDescent="0.25">
      <c r="A38" s="64">
        <v>8</v>
      </c>
      <c r="B38" s="64" t="s">
        <v>1</v>
      </c>
      <c r="C38" s="64" t="s">
        <v>27</v>
      </c>
      <c r="D38" s="64" t="s">
        <v>77</v>
      </c>
      <c r="F38" s="3"/>
      <c r="G38" s="3"/>
      <c r="H38" s="3"/>
      <c r="I38" s="3"/>
      <c r="J38" s="3"/>
      <c r="K38" s="16"/>
      <c r="L38" s="4"/>
      <c r="M38" s="27"/>
      <c r="N38" s="46">
        <f t="shared" si="0"/>
        <v>0</v>
      </c>
      <c r="O38" s="46">
        <f>K38-N38</f>
        <v>0</v>
      </c>
      <c r="P38" s="27"/>
      <c r="Q38" s="46">
        <f>O38*P38</f>
        <v>0</v>
      </c>
      <c r="S38" s="26">
        <f t="shared" si="1"/>
        <v>1</v>
      </c>
      <c r="T38" s="46">
        <f t="shared" si="2"/>
        <v>0</v>
      </c>
      <c r="U38" s="17"/>
      <c r="V38" s="46">
        <f t="shared" si="3"/>
        <v>0</v>
      </c>
      <c r="X38" s="54">
        <f t="shared" si="4"/>
        <v>0</v>
      </c>
      <c r="Y38" s="49"/>
      <c r="Z38" s="49"/>
    </row>
    <row r="39" spans="1:26" x14ac:dyDescent="0.25">
      <c r="K39" s="17"/>
      <c r="M39" s="64"/>
      <c r="N39" s="17"/>
      <c r="O39" s="17"/>
      <c r="P39" s="25"/>
      <c r="Q39" s="47"/>
      <c r="T39" s="17"/>
      <c r="U39" s="17"/>
      <c r="V39" s="17"/>
      <c r="Z39" s="50"/>
    </row>
    <row r="40" spans="1:26" x14ac:dyDescent="0.25">
      <c r="A40" s="64">
        <v>8</v>
      </c>
      <c r="B40" s="64" t="s">
        <v>1</v>
      </c>
      <c r="C40" s="64" t="s">
        <v>31</v>
      </c>
      <c r="D40" s="64" t="s">
        <v>32</v>
      </c>
      <c r="F40" s="3"/>
      <c r="G40" s="3"/>
      <c r="H40" s="3"/>
      <c r="I40" s="3"/>
      <c r="J40" s="3"/>
      <c r="K40" s="16"/>
      <c r="L40" s="14"/>
      <c r="M40" s="27"/>
      <c r="N40" s="46">
        <f t="shared" si="0"/>
        <v>0</v>
      </c>
      <c r="O40" s="46">
        <f>K40-N40</f>
        <v>0</v>
      </c>
      <c r="P40" s="27"/>
      <c r="Q40" s="46">
        <f>O40*P40</f>
        <v>0</v>
      </c>
      <c r="S40" s="26">
        <f t="shared" si="1"/>
        <v>1</v>
      </c>
      <c r="T40" s="46">
        <f t="shared" si="2"/>
        <v>0</v>
      </c>
      <c r="U40" s="17"/>
      <c r="V40" s="46">
        <f t="shared" si="3"/>
        <v>0</v>
      </c>
      <c r="X40" s="54">
        <f t="shared" si="4"/>
        <v>0</v>
      </c>
      <c r="Y40" s="49"/>
      <c r="Z40" s="49"/>
    </row>
    <row r="41" spans="1:26" x14ac:dyDescent="0.25">
      <c r="A41" s="64">
        <v>8</v>
      </c>
      <c r="B41" s="64" t="s">
        <v>1</v>
      </c>
      <c r="C41" s="64" t="s">
        <v>31</v>
      </c>
      <c r="D41" s="64" t="s">
        <v>32</v>
      </c>
      <c r="F41" s="3"/>
      <c r="G41" s="3"/>
      <c r="H41" s="3"/>
      <c r="I41" s="3"/>
      <c r="J41" s="3"/>
      <c r="K41" s="16"/>
      <c r="L41" s="14"/>
      <c r="M41" s="27"/>
      <c r="N41" s="46">
        <f t="shared" si="0"/>
        <v>0</v>
      </c>
      <c r="O41" s="46">
        <f>K41-N41</f>
        <v>0</v>
      </c>
      <c r="P41" s="27"/>
      <c r="Q41" s="46">
        <f>O41*P41</f>
        <v>0</v>
      </c>
      <c r="S41" s="26">
        <f t="shared" si="1"/>
        <v>1</v>
      </c>
      <c r="T41" s="46">
        <f t="shared" si="2"/>
        <v>0</v>
      </c>
      <c r="U41" s="17"/>
      <c r="V41" s="46">
        <f t="shared" si="3"/>
        <v>0</v>
      </c>
      <c r="X41" s="54">
        <f t="shared" si="4"/>
        <v>0</v>
      </c>
      <c r="Y41" s="49"/>
      <c r="Z41" s="49"/>
    </row>
    <row r="42" spans="1:26" x14ac:dyDescent="0.25">
      <c r="A42" s="64">
        <v>8</v>
      </c>
      <c r="B42" s="64" t="s">
        <v>1</v>
      </c>
      <c r="C42" s="64" t="s">
        <v>31</v>
      </c>
      <c r="D42" s="64" t="s">
        <v>32</v>
      </c>
      <c r="F42" s="3"/>
      <c r="G42" s="3"/>
      <c r="H42" s="3"/>
      <c r="I42" s="3"/>
      <c r="J42" s="3"/>
      <c r="K42" s="16"/>
      <c r="L42" s="4"/>
      <c r="M42" s="27"/>
      <c r="N42" s="46">
        <f t="shared" si="0"/>
        <v>0</v>
      </c>
      <c r="O42" s="46">
        <f>K42-N42</f>
        <v>0</v>
      </c>
      <c r="P42" s="27"/>
      <c r="Q42" s="46">
        <f>O42*P42</f>
        <v>0</v>
      </c>
      <c r="S42" s="26">
        <f t="shared" si="1"/>
        <v>1</v>
      </c>
      <c r="T42" s="46">
        <f t="shared" si="2"/>
        <v>0</v>
      </c>
      <c r="U42" s="17"/>
      <c r="V42" s="46">
        <f t="shared" si="3"/>
        <v>0</v>
      </c>
      <c r="X42" s="54">
        <f t="shared" si="4"/>
        <v>0</v>
      </c>
      <c r="Y42" s="49"/>
      <c r="Z42" s="49"/>
    </row>
    <row r="43" spans="1:26" x14ac:dyDescent="0.25">
      <c r="A43" s="64">
        <v>8</v>
      </c>
      <c r="B43" s="64" t="s">
        <v>1</v>
      </c>
      <c r="C43" s="64" t="s">
        <v>31</v>
      </c>
      <c r="D43" s="64" t="s">
        <v>32</v>
      </c>
      <c r="F43" s="3"/>
      <c r="G43" s="3"/>
      <c r="H43" s="3"/>
      <c r="I43" s="3"/>
      <c r="J43" s="3"/>
      <c r="K43" s="16"/>
      <c r="L43" s="4"/>
      <c r="M43" s="27"/>
      <c r="N43" s="46">
        <f t="shared" si="0"/>
        <v>0</v>
      </c>
      <c r="O43" s="46">
        <f>K43-N43</f>
        <v>0</v>
      </c>
      <c r="P43" s="27"/>
      <c r="Q43" s="46">
        <f>O43*P43</f>
        <v>0</v>
      </c>
      <c r="S43" s="26">
        <f t="shared" si="1"/>
        <v>1</v>
      </c>
      <c r="T43" s="46">
        <f t="shared" si="2"/>
        <v>0</v>
      </c>
      <c r="U43" s="17"/>
      <c r="V43" s="46">
        <f t="shared" si="3"/>
        <v>0</v>
      </c>
      <c r="X43" s="54">
        <f t="shared" si="4"/>
        <v>0</v>
      </c>
      <c r="Y43" s="49"/>
      <c r="Z43" s="49"/>
    </row>
    <row r="44" spans="1:26" x14ac:dyDescent="0.25">
      <c r="K44" s="17"/>
      <c r="M44" s="64"/>
      <c r="N44" s="17"/>
      <c r="O44" s="17"/>
      <c r="Q44" s="17"/>
      <c r="T44" s="17"/>
      <c r="U44" s="17"/>
      <c r="V44" s="17"/>
      <c r="Z44" s="50"/>
    </row>
    <row r="45" spans="1:26" x14ac:dyDescent="0.25">
      <c r="A45" s="64">
        <v>8</v>
      </c>
      <c r="B45" s="64" t="s">
        <v>1</v>
      </c>
      <c r="C45" s="67" t="s">
        <v>34</v>
      </c>
      <c r="D45" s="13" t="s">
        <v>78</v>
      </c>
      <c r="F45" s="3"/>
      <c r="G45" s="3"/>
      <c r="H45" s="3"/>
      <c r="I45" s="3"/>
      <c r="J45" s="3"/>
      <c r="K45" s="16"/>
      <c r="L45" s="14"/>
      <c r="M45" s="27"/>
      <c r="N45" s="46">
        <f t="shared" si="0"/>
        <v>0</v>
      </c>
      <c r="O45" s="46">
        <f>K45-N45</f>
        <v>0</v>
      </c>
      <c r="P45" s="27"/>
      <c r="Q45" s="46">
        <f>O45*P45</f>
        <v>0</v>
      </c>
      <c r="S45" s="26">
        <f t="shared" si="1"/>
        <v>1</v>
      </c>
      <c r="T45" s="46">
        <f t="shared" si="2"/>
        <v>0</v>
      </c>
      <c r="U45" s="17"/>
      <c r="V45" s="46">
        <f t="shared" si="3"/>
        <v>0</v>
      </c>
      <c r="X45" s="54">
        <f t="shared" si="4"/>
        <v>0</v>
      </c>
      <c r="Y45" s="49"/>
      <c r="Z45" s="49"/>
    </row>
    <row r="46" spans="1:26" x14ac:dyDescent="0.25">
      <c r="A46" s="64">
        <v>8</v>
      </c>
      <c r="B46" s="64" t="s">
        <v>1</v>
      </c>
      <c r="C46" s="67" t="s">
        <v>34</v>
      </c>
      <c r="D46" s="13" t="s">
        <v>78</v>
      </c>
      <c r="F46" s="3"/>
      <c r="G46" s="3"/>
      <c r="H46" s="3"/>
      <c r="I46" s="3"/>
      <c r="J46" s="3"/>
      <c r="K46" s="16"/>
      <c r="L46" s="14"/>
      <c r="M46" s="27"/>
      <c r="N46" s="46">
        <f t="shared" si="0"/>
        <v>0</v>
      </c>
      <c r="O46" s="46">
        <f>K46-N46</f>
        <v>0</v>
      </c>
      <c r="P46" s="27"/>
      <c r="Q46" s="46">
        <f>O46*P46</f>
        <v>0</v>
      </c>
      <c r="S46" s="26">
        <f t="shared" si="1"/>
        <v>1</v>
      </c>
      <c r="T46" s="46">
        <f t="shared" si="2"/>
        <v>0</v>
      </c>
      <c r="U46" s="17"/>
      <c r="V46" s="46">
        <f t="shared" si="3"/>
        <v>0</v>
      </c>
      <c r="X46" s="54">
        <f t="shared" si="4"/>
        <v>0</v>
      </c>
      <c r="Y46" s="49"/>
      <c r="Z46" s="49"/>
    </row>
    <row r="47" spans="1:26" x14ac:dyDescent="0.25">
      <c r="A47" s="64">
        <v>8</v>
      </c>
      <c r="B47" s="64" t="s">
        <v>1</v>
      </c>
      <c r="C47" s="67" t="s">
        <v>34</v>
      </c>
      <c r="D47" s="13" t="s">
        <v>78</v>
      </c>
      <c r="F47" s="3"/>
      <c r="G47" s="3"/>
      <c r="H47" s="3"/>
      <c r="I47" s="3"/>
      <c r="J47" s="3"/>
      <c r="K47" s="16"/>
      <c r="L47" s="4"/>
      <c r="M47" s="27"/>
      <c r="N47" s="46">
        <f t="shared" si="0"/>
        <v>0</v>
      </c>
      <c r="O47" s="46">
        <f>K47-N47</f>
        <v>0</v>
      </c>
      <c r="P47" s="27"/>
      <c r="Q47" s="46">
        <f>O47*P47</f>
        <v>0</v>
      </c>
      <c r="S47" s="26">
        <f t="shared" si="1"/>
        <v>1</v>
      </c>
      <c r="T47" s="46">
        <f t="shared" si="2"/>
        <v>0</v>
      </c>
      <c r="U47" s="17"/>
      <c r="V47" s="46">
        <f t="shared" si="3"/>
        <v>0</v>
      </c>
      <c r="X47" s="54">
        <f t="shared" si="4"/>
        <v>0</v>
      </c>
      <c r="Y47" s="49"/>
      <c r="Z47" s="49"/>
    </row>
    <row r="48" spans="1:26" x14ac:dyDescent="0.25">
      <c r="K48" s="17"/>
      <c r="M48" s="64"/>
      <c r="N48" s="17"/>
      <c r="O48" s="17"/>
      <c r="Q48" s="17"/>
      <c r="T48" s="17"/>
      <c r="U48" s="17"/>
      <c r="V48" s="17"/>
      <c r="Z48" s="50"/>
    </row>
    <row r="49" spans="1:26" x14ac:dyDescent="0.25">
      <c r="A49" s="64">
        <v>8</v>
      </c>
      <c r="B49" s="64" t="s">
        <v>1</v>
      </c>
      <c r="C49" s="64" t="s">
        <v>37</v>
      </c>
      <c r="D49" s="64" t="s">
        <v>79</v>
      </c>
      <c r="F49" s="3"/>
      <c r="G49" s="3"/>
      <c r="H49" s="3"/>
      <c r="I49" s="3"/>
      <c r="J49" s="3"/>
      <c r="K49" s="16"/>
      <c r="L49" s="14"/>
      <c r="M49" s="27"/>
      <c r="N49" s="46">
        <f t="shared" si="0"/>
        <v>0</v>
      </c>
      <c r="O49" s="46">
        <f>K49-N49</f>
        <v>0</v>
      </c>
      <c r="P49" s="27"/>
      <c r="Q49" s="46">
        <f>O49*P49</f>
        <v>0</v>
      </c>
      <c r="S49" s="26">
        <f t="shared" si="1"/>
        <v>1</v>
      </c>
      <c r="T49" s="46">
        <f t="shared" si="2"/>
        <v>0</v>
      </c>
      <c r="U49" s="17"/>
      <c r="V49" s="46">
        <f t="shared" si="3"/>
        <v>0</v>
      </c>
      <c r="X49" s="54">
        <f t="shared" si="4"/>
        <v>0</v>
      </c>
      <c r="Y49" s="49"/>
      <c r="Z49" s="49"/>
    </row>
    <row r="50" spans="1:26" x14ac:dyDescent="0.25">
      <c r="A50" s="64">
        <v>8</v>
      </c>
      <c r="B50" s="64" t="s">
        <v>1</v>
      </c>
      <c r="C50" s="64" t="s">
        <v>37</v>
      </c>
      <c r="D50" s="64" t="s">
        <v>79</v>
      </c>
      <c r="F50" s="3"/>
      <c r="G50" s="3"/>
      <c r="H50" s="3"/>
      <c r="I50" s="3"/>
      <c r="J50" s="3"/>
      <c r="K50" s="16"/>
      <c r="L50" s="14"/>
      <c r="M50" s="27"/>
      <c r="N50" s="46">
        <f t="shared" si="0"/>
        <v>0</v>
      </c>
      <c r="O50" s="46">
        <f>K50-N50</f>
        <v>0</v>
      </c>
      <c r="P50" s="27"/>
      <c r="Q50" s="46">
        <f>O50*P50</f>
        <v>0</v>
      </c>
      <c r="S50" s="26">
        <f t="shared" si="1"/>
        <v>1</v>
      </c>
      <c r="T50" s="46">
        <f t="shared" si="2"/>
        <v>0</v>
      </c>
      <c r="U50" s="17"/>
      <c r="V50" s="46">
        <f t="shared" si="3"/>
        <v>0</v>
      </c>
      <c r="X50" s="54">
        <f t="shared" si="4"/>
        <v>0</v>
      </c>
      <c r="Y50" s="49"/>
      <c r="Z50" s="49"/>
    </row>
    <row r="51" spans="1:26" x14ac:dyDescent="0.25">
      <c r="A51" s="64">
        <v>8</v>
      </c>
      <c r="B51" s="64" t="s">
        <v>1</v>
      </c>
      <c r="C51" s="64" t="s">
        <v>37</v>
      </c>
      <c r="D51" s="64" t="s">
        <v>79</v>
      </c>
      <c r="F51" s="3"/>
      <c r="G51" s="3"/>
      <c r="H51" s="3"/>
      <c r="I51" s="3"/>
      <c r="J51" s="3"/>
      <c r="K51" s="16"/>
      <c r="L51" s="4"/>
      <c r="M51" s="27"/>
      <c r="N51" s="46">
        <f t="shared" si="0"/>
        <v>0</v>
      </c>
      <c r="O51" s="46">
        <f>K51-N51</f>
        <v>0</v>
      </c>
      <c r="P51" s="27"/>
      <c r="Q51" s="46">
        <f>O51*P51</f>
        <v>0</v>
      </c>
      <c r="S51" s="26">
        <f t="shared" si="1"/>
        <v>1</v>
      </c>
      <c r="T51" s="46">
        <f t="shared" si="2"/>
        <v>0</v>
      </c>
      <c r="U51" s="17"/>
      <c r="V51" s="46">
        <f t="shared" si="3"/>
        <v>0</v>
      </c>
      <c r="X51" s="54">
        <f t="shared" si="4"/>
        <v>0</v>
      </c>
      <c r="Y51" s="49"/>
      <c r="Z51" s="49"/>
    </row>
    <row r="52" spans="1:26" x14ac:dyDescent="0.25">
      <c r="K52" s="17"/>
      <c r="M52" s="64"/>
      <c r="N52" s="17"/>
      <c r="O52" s="17"/>
      <c r="Q52" s="17"/>
      <c r="T52" s="17"/>
      <c r="U52" s="17"/>
      <c r="V52" s="17"/>
      <c r="Z52" s="50"/>
    </row>
    <row r="53" spans="1:26" x14ac:dyDescent="0.25">
      <c r="A53" s="64">
        <v>8</v>
      </c>
      <c r="B53" s="64" t="s">
        <v>1</v>
      </c>
      <c r="C53" s="64" t="s">
        <v>42</v>
      </c>
      <c r="D53" s="64" t="s">
        <v>43</v>
      </c>
      <c r="F53" s="3"/>
      <c r="G53" s="3"/>
      <c r="H53" s="3"/>
      <c r="I53" s="3"/>
      <c r="J53" s="3"/>
      <c r="K53" s="16"/>
      <c r="L53" s="14"/>
      <c r="M53" s="27"/>
      <c r="N53" s="46">
        <f t="shared" si="0"/>
        <v>0</v>
      </c>
      <c r="O53" s="46">
        <f>K53-N53</f>
        <v>0</v>
      </c>
      <c r="P53" s="27"/>
      <c r="Q53" s="46">
        <f>O53*P53</f>
        <v>0</v>
      </c>
      <c r="S53" s="26">
        <f t="shared" si="1"/>
        <v>1</v>
      </c>
      <c r="T53" s="46">
        <f t="shared" si="2"/>
        <v>0</v>
      </c>
      <c r="U53" s="17"/>
      <c r="V53" s="46">
        <f t="shared" si="3"/>
        <v>0</v>
      </c>
      <c r="X53" s="54">
        <f t="shared" si="4"/>
        <v>0</v>
      </c>
      <c r="Y53" s="49"/>
      <c r="Z53" s="49"/>
    </row>
    <row r="54" spans="1:26" x14ac:dyDescent="0.25">
      <c r="A54" s="64">
        <v>8</v>
      </c>
      <c r="B54" s="64" t="s">
        <v>1</v>
      </c>
      <c r="C54" s="64" t="s">
        <v>42</v>
      </c>
      <c r="D54" s="64" t="s">
        <v>43</v>
      </c>
      <c r="F54" s="3"/>
      <c r="G54" s="3"/>
      <c r="H54" s="3"/>
      <c r="I54" s="3"/>
      <c r="J54" s="3"/>
      <c r="K54" s="16"/>
      <c r="L54" s="14"/>
      <c r="M54" s="27"/>
      <c r="N54" s="46">
        <f t="shared" si="0"/>
        <v>0</v>
      </c>
      <c r="O54" s="46">
        <f>K54-N54</f>
        <v>0</v>
      </c>
      <c r="P54" s="27"/>
      <c r="Q54" s="46">
        <f>O54*P54</f>
        <v>0</v>
      </c>
      <c r="S54" s="26">
        <f t="shared" si="1"/>
        <v>1</v>
      </c>
      <c r="T54" s="46">
        <f t="shared" si="2"/>
        <v>0</v>
      </c>
      <c r="U54" s="17"/>
      <c r="V54" s="46">
        <f t="shared" si="3"/>
        <v>0</v>
      </c>
      <c r="X54" s="54">
        <f t="shared" si="4"/>
        <v>0</v>
      </c>
      <c r="Y54" s="49"/>
      <c r="Z54" s="49"/>
    </row>
    <row r="55" spans="1:26" x14ac:dyDescent="0.25">
      <c r="A55" s="64">
        <v>8</v>
      </c>
      <c r="B55" s="64" t="s">
        <v>1</v>
      </c>
      <c r="C55" s="64" t="s">
        <v>42</v>
      </c>
      <c r="D55" s="64" t="s">
        <v>43</v>
      </c>
      <c r="F55" s="3"/>
      <c r="G55" s="3"/>
      <c r="H55" s="3"/>
      <c r="I55" s="3"/>
      <c r="J55" s="3"/>
      <c r="K55" s="16"/>
      <c r="L55" s="4"/>
      <c r="M55" s="27"/>
      <c r="N55" s="46">
        <f t="shared" si="0"/>
        <v>0</v>
      </c>
      <c r="O55" s="46">
        <f>K55-N55</f>
        <v>0</v>
      </c>
      <c r="P55" s="27"/>
      <c r="Q55" s="46">
        <f>O55*P55</f>
        <v>0</v>
      </c>
      <c r="S55" s="26">
        <f t="shared" si="1"/>
        <v>1</v>
      </c>
      <c r="T55" s="46">
        <f t="shared" si="2"/>
        <v>0</v>
      </c>
      <c r="U55" s="17"/>
      <c r="V55" s="46">
        <f t="shared" si="3"/>
        <v>0</v>
      </c>
      <c r="X55" s="54">
        <f t="shared" si="4"/>
        <v>0</v>
      </c>
      <c r="Y55" s="49"/>
      <c r="Z55" s="49"/>
    </row>
    <row r="56" spans="1:26" x14ac:dyDescent="0.25">
      <c r="A56" s="64">
        <v>8</v>
      </c>
      <c r="B56" s="64" t="s">
        <v>1</v>
      </c>
      <c r="C56" s="64" t="s">
        <v>42</v>
      </c>
      <c r="D56" s="64" t="s">
        <v>43</v>
      </c>
      <c r="F56" s="3"/>
      <c r="G56" s="3"/>
      <c r="H56" s="3"/>
      <c r="I56" s="3"/>
      <c r="J56" s="3"/>
      <c r="K56" s="16"/>
      <c r="L56" s="4"/>
      <c r="M56" s="27"/>
      <c r="N56" s="46">
        <f t="shared" si="0"/>
        <v>0</v>
      </c>
      <c r="O56" s="46">
        <f>K56-N56</f>
        <v>0</v>
      </c>
      <c r="P56" s="27"/>
      <c r="Q56" s="46">
        <f>O56*P56</f>
        <v>0</v>
      </c>
      <c r="S56" s="26">
        <f t="shared" si="1"/>
        <v>1</v>
      </c>
      <c r="T56" s="46">
        <f t="shared" si="2"/>
        <v>0</v>
      </c>
      <c r="U56" s="17"/>
      <c r="V56" s="46">
        <f t="shared" si="3"/>
        <v>0</v>
      </c>
      <c r="X56" s="54">
        <f t="shared" si="4"/>
        <v>0</v>
      </c>
      <c r="Y56" s="49"/>
      <c r="Z56" s="49"/>
    </row>
    <row r="57" spans="1:26" x14ac:dyDescent="0.25">
      <c r="K57" s="17"/>
      <c r="M57" s="64"/>
      <c r="N57" s="17"/>
      <c r="O57" s="17"/>
      <c r="Q57" s="17"/>
      <c r="T57" s="17"/>
      <c r="U57" s="17"/>
      <c r="V57" s="17"/>
      <c r="Z57" s="50"/>
    </row>
    <row r="58" spans="1:26" x14ac:dyDescent="0.25">
      <c r="A58" s="64">
        <v>8</v>
      </c>
      <c r="B58" s="64" t="s">
        <v>1</v>
      </c>
      <c r="C58" s="64" t="s">
        <v>89</v>
      </c>
      <c r="D58" s="64" t="s">
        <v>80</v>
      </c>
      <c r="F58" s="3"/>
      <c r="G58" s="3"/>
      <c r="H58" s="3"/>
      <c r="I58" s="3"/>
      <c r="J58" s="3"/>
      <c r="K58" s="16"/>
      <c r="L58" s="14"/>
      <c r="M58" s="27"/>
      <c r="N58" s="46">
        <f t="shared" si="0"/>
        <v>0</v>
      </c>
      <c r="O58" s="46">
        <f>K58-N58</f>
        <v>0</v>
      </c>
      <c r="P58" s="27"/>
      <c r="Q58" s="46">
        <f>O58*P58</f>
        <v>0</v>
      </c>
      <c r="S58" s="26">
        <f t="shared" si="1"/>
        <v>1</v>
      </c>
      <c r="T58" s="46">
        <f t="shared" si="2"/>
        <v>0</v>
      </c>
      <c r="U58" s="17"/>
      <c r="V58" s="46">
        <f t="shared" si="3"/>
        <v>0</v>
      </c>
      <c r="X58" s="54">
        <f t="shared" si="4"/>
        <v>0</v>
      </c>
      <c r="Y58" s="49"/>
      <c r="Z58" s="49"/>
    </row>
    <row r="59" spans="1:26" x14ac:dyDescent="0.25">
      <c r="A59" s="64">
        <v>8</v>
      </c>
      <c r="B59" s="64" t="s">
        <v>1</v>
      </c>
      <c r="C59" s="64" t="s">
        <v>89</v>
      </c>
      <c r="D59" s="64" t="s">
        <v>80</v>
      </c>
      <c r="F59" s="3"/>
      <c r="G59" s="3"/>
      <c r="H59" s="3"/>
      <c r="I59" s="3"/>
      <c r="J59" s="3"/>
      <c r="K59" s="16"/>
      <c r="L59" s="14"/>
      <c r="M59" s="27"/>
      <c r="N59" s="46">
        <f t="shared" si="0"/>
        <v>0</v>
      </c>
      <c r="O59" s="46">
        <f>K59-N59</f>
        <v>0</v>
      </c>
      <c r="P59" s="27"/>
      <c r="Q59" s="46">
        <f>O59*P59</f>
        <v>0</v>
      </c>
      <c r="S59" s="26">
        <f t="shared" si="1"/>
        <v>1</v>
      </c>
      <c r="T59" s="46">
        <f t="shared" si="2"/>
        <v>0</v>
      </c>
      <c r="U59" s="17"/>
      <c r="V59" s="46">
        <f t="shared" si="3"/>
        <v>0</v>
      </c>
      <c r="X59" s="54">
        <f t="shared" si="4"/>
        <v>0</v>
      </c>
      <c r="Y59" s="49"/>
      <c r="Z59" s="49"/>
    </row>
    <row r="60" spans="1:26" x14ac:dyDescent="0.25">
      <c r="K60" s="17"/>
      <c r="M60" s="64"/>
      <c r="N60" s="17"/>
      <c r="O60" s="17"/>
      <c r="Q60" s="17"/>
      <c r="T60" s="17"/>
      <c r="U60" s="17"/>
      <c r="V60" s="17"/>
      <c r="Z60" s="50"/>
    </row>
    <row r="61" spans="1:26" x14ac:dyDescent="0.25">
      <c r="A61" s="64">
        <v>8</v>
      </c>
      <c r="B61" s="64" t="s">
        <v>1</v>
      </c>
      <c r="C61" s="64" t="s">
        <v>89</v>
      </c>
      <c r="D61" s="64" t="s">
        <v>81</v>
      </c>
      <c r="F61" s="3"/>
      <c r="G61" s="3"/>
      <c r="H61" s="3"/>
      <c r="I61" s="3"/>
      <c r="J61" s="3"/>
      <c r="K61" s="16"/>
      <c r="L61" s="14"/>
      <c r="M61" s="27"/>
      <c r="N61" s="46">
        <f t="shared" si="0"/>
        <v>0</v>
      </c>
      <c r="O61" s="46">
        <f>K61-N61</f>
        <v>0</v>
      </c>
      <c r="P61" s="27"/>
      <c r="Q61" s="46">
        <f>O61*P61</f>
        <v>0</v>
      </c>
      <c r="S61" s="26">
        <f t="shared" si="1"/>
        <v>1</v>
      </c>
      <c r="T61" s="46">
        <f t="shared" si="2"/>
        <v>0</v>
      </c>
      <c r="U61" s="17"/>
      <c r="V61" s="46">
        <f t="shared" si="3"/>
        <v>0</v>
      </c>
      <c r="X61" s="54">
        <f t="shared" si="4"/>
        <v>0</v>
      </c>
      <c r="Y61" s="49"/>
      <c r="Z61" s="49"/>
    </row>
    <row r="62" spans="1:26" x14ac:dyDescent="0.25">
      <c r="A62" s="64">
        <v>8</v>
      </c>
      <c r="B62" s="64" t="s">
        <v>1</v>
      </c>
      <c r="C62" s="64" t="s">
        <v>89</v>
      </c>
      <c r="D62" s="64" t="s">
        <v>81</v>
      </c>
      <c r="F62" s="3"/>
      <c r="G62" s="3"/>
      <c r="H62" s="3"/>
      <c r="I62" s="3"/>
      <c r="J62" s="3"/>
      <c r="K62" s="16"/>
      <c r="L62" s="14"/>
      <c r="M62" s="27"/>
      <c r="N62" s="46">
        <f t="shared" si="0"/>
        <v>0</v>
      </c>
      <c r="O62" s="46">
        <f>K62-N62</f>
        <v>0</v>
      </c>
      <c r="P62" s="27"/>
      <c r="Q62" s="46">
        <f>O62*P62</f>
        <v>0</v>
      </c>
      <c r="S62" s="26">
        <f t="shared" si="1"/>
        <v>1</v>
      </c>
      <c r="T62" s="46">
        <f t="shared" si="2"/>
        <v>0</v>
      </c>
      <c r="U62" s="17"/>
      <c r="V62" s="46">
        <f t="shared" si="3"/>
        <v>0</v>
      </c>
      <c r="X62" s="54">
        <f t="shared" si="4"/>
        <v>0</v>
      </c>
      <c r="Y62" s="49"/>
      <c r="Z62" s="49"/>
    </row>
    <row r="63" spans="1:26" x14ac:dyDescent="0.25">
      <c r="K63" s="17"/>
      <c r="M63" s="64"/>
      <c r="N63" s="17"/>
      <c r="O63" s="17"/>
      <c r="Q63" s="17"/>
      <c r="T63" s="17"/>
      <c r="U63" s="17"/>
      <c r="V63" s="17"/>
      <c r="Z63" s="50"/>
    </row>
    <row r="64" spans="1:26" x14ac:dyDescent="0.25">
      <c r="A64" s="64">
        <v>9</v>
      </c>
      <c r="B64" s="64" t="s">
        <v>1</v>
      </c>
      <c r="C64" s="64" t="s">
        <v>52</v>
      </c>
      <c r="D64" s="64" t="s">
        <v>53</v>
      </c>
      <c r="F64" s="3"/>
      <c r="G64" s="3"/>
      <c r="H64" s="3"/>
      <c r="I64" s="3"/>
      <c r="J64" s="3"/>
      <c r="K64" s="16"/>
      <c r="L64" s="4"/>
      <c r="M64" s="27"/>
      <c r="N64" s="46">
        <f t="shared" si="0"/>
        <v>0</v>
      </c>
      <c r="O64" s="46">
        <f>K64-N64</f>
        <v>0</v>
      </c>
      <c r="P64" s="27"/>
      <c r="Q64" s="46">
        <f>O64*P64</f>
        <v>0</v>
      </c>
      <c r="S64" s="26">
        <f t="shared" si="1"/>
        <v>1</v>
      </c>
      <c r="T64" s="46">
        <f t="shared" si="2"/>
        <v>0</v>
      </c>
      <c r="U64" s="17"/>
      <c r="V64" s="46">
        <f t="shared" si="3"/>
        <v>0</v>
      </c>
      <c r="X64" s="54">
        <f t="shared" si="4"/>
        <v>0</v>
      </c>
      <c r="Y64" s="49"/>
      <c r="Z64" s="49"/>
    </row>
    <row r="65" spans="1:26" x14ac:dyDescent="0.25">
      <c r="A65" s="64">
        <v>9</v>
      </c>
      <c r="B65" s="64" t="s">
        <v>1</v>
      </c>
      <c r="C65" s="64" t="s">
        <v>52</v>
      </c>
      <c r="D65" s="64" t="s">
        <v>53</v>
      </c>
      <c r="F65" s="3"/>
      <c r="G65" s="3"/>
      <c r="H65" s="3"/>
      <c r="I65" s="3"/>
      <c r="J65" s="3"/>
      <c r="K65" s="16"/>
      <c r="L65" s="4"/>
      <c r="M65" s="27"/>
      <c r="N65" s="46">
        <f t="shared" si="0"/>
        <v>0</v>
      </c>
      <c r="O65" s="46">
        <f>K65-N65</f>
        <v>0</v>
      </c>
      <c r="P65" s="27"/>
      <c r="Q65" s="46">
        <f>O65*P65</f>
        <v>0</v>
      </c>
      <c r="S65" s="26">
        <f t="shared" si="1"/>
        <v>1</v>
      </c>
      <c r="T65" s="46">
        <f t="shared" si="2"/>
        <v>0</v>
      </c>
      <c r="U65" s="17"/>
      <c r="V65" s="46">
        <f t="shared" si="3"/>
        <v>0</v>
      </c>
      <c r="X65" s="54">
        <f t="shared" si="4"/>
        <v>0</v>
      </c>
      <c r="Y65" s="49"/>
      <c r="Z65" s="49"/>
    </row>
    <row r="66" spans="1:26" x14ac:dyDescent="0.25">
      <c r="K66" s="17"/>
      <c r="M66" s="64"/>
      <c r="N66" s="17"/>
      <c r="O66" s="17"/>
      <c r="Q66" s="17"/>
      <c r="T66" s="17"/>
      <c r="U66" s="17"/>
      <c r="V66" s="17"/>
      <c r="Z66" s="50"/>
    </row>
    <row r="67" spans="1:26" x14ac:dyDescent="0.25">
      <c r="A67" s="64">
        <v>9</v>
      </c>
      <c r="B67" s="64" t="s">
        <v>1</v>
      </c>
      <c r="C67" s="64" t="s">
        <v>57</v>
      </c>
      <c r="D67" s="64" t="s">
        <v>58</v>
      </c>
      <c r="F67" s="3"/>
      <c r="G67" s="3"/>
      <c r="H67" s="3"/>
      <c r="I67" s="3"/>
      <c r="J67" s="3"/>
      <c r="K67" s="16"/>
      <c r="L67" s="14"/>
      <c r="M67" s="27"/>
      <c r="N67" s="46">
        <f t="shared" si="0"/>
        <v>0</v>
      </c>
      <c r="O67" s="46">
        <f>K67-N67</f>
        <v>0</v>
      </c>
      <c r="P67" s="27"/>
      <c r="Q67" s="46">
        <f>O67*P67</f>
        <v>0</v>
      </c>
      <c r="S67" s="26">
        <f t="shared" si="1"/>
        <v>1</v>
      </c>
      <c r="T67" s="46">
        <f t="shared" si="2"/>
        <v>0</v>
      </c>
      <c r="U67" s="17"/>
      <c r="V67" s="46">
        <f t="shared" si="3"/>
        <v>0</v>
      </c>
      <c r="X67" s="54">
        <f t="shared" si="4"/>
        <v>0</v>
      </c>
      <c r="Y67" s="49"/>
      <c r="Z67" s="49"/>
    </row>
    <row r="68" spans="1:26" x14ac:dyDescent="0.25">
      <c r="A68" s="64">
        <v>9</v>
      </c>
      <c r="B68" s="64" t="s">
        <v>1</v>
      </c>
      <c r="C68" s="64" t="s">
        <v>57</v>
      </c>
      <c r="D68" s="64" t="s">
        <v>58</v>
      </c>
      <c r="F68" s="3"/>
      <c r="G68" s="3"/>
      <c r="H68" s="3"/>
      <c r="I68" s="3"/>
      <c r="J68" s="3"/>
      <c r="K68" s="16"/>
      <c r="L68" s="14"/>
      <c r="M68" s="27"/>
      <c r="N68" s="46">
        <f t="shared" si="0"/>
        <v>0</v>
      </c>
      <c r="O68" s="46">
        <f>K68-N68</f>
        <v>0</v>
      </c>
      <c r="P68" s="27"/>
      <c r="Q68" s="46">
        <f>O68*P68</f>
        <v>0</v>
      </c>
      <c r="S68" s="26">
        <f t="shared" si="1"/>
        <v>1</v>
      </c>
      <c r="T68" s="46">
        <f t="shared" si="2"/>
        <v>0</v>
      </c>
      <c r="U68" s="17"/>
      <c r="V68" s="46">
        <f t="shared" si="3"/>
        <v>0</v>
      </c>
      <c r="X68" s="54">
        <f t="shared" si="4"/>
        <v>0</v>
      </c>
      <c r="Y68" s="49"/>
      <c r="Z68" s="49"/>
    </row>
    <row r="69" spans="1:26" x14ac:dyDescent="0.25">
      <c r="K69" s="17"/>
      <c r="M69" s="64"/>
      <c r="N69" s="17"/>
      <c r="O69" s="17"/>
      <c r="Q69" s="17"/>
      <c r="T69" s="17"/>
      <c r="U69" s="17"/>
      <c r="V69" s="17"/>
      <c r="Z69" s="50"/>
    </row>
    <row r="70" spans="1:26" x14ac:dyDescent="0.25">
      <c r="A70" s="64">
        <v>9</v>
      </c>
      <c r="B70" s="64" t="s">
        <v>1</v>
      </c>
      <c r="C70" s="64" t="s">
        <v>60</v>
      </c>
      <c r="F70" s="3"/>
      <c r="G70" s="3"/>
      <c r="H70" s="3"/>
      <c r="I70" s="3"/>
      <c r="J70" s="3"/>
      <c r="K70" s="16"/>
      <c r="L70" s="4"/>
      <c r="M70" s="27"/>
      <c r="N70" s="46">
        <f t="shared" si="0"/>
        <v>0</v>
      </c>
      <c r="O70" s="46">
        <f>K70-N70</f>
        <v>0</v>
      </c>
      <c r="P70" s="27"/>
      <c r="Q70" s="46">
        <f>O70*P70</f>
        <v>0</v>
      </c>
      <c r="S70" s="26">
        <f t="shared" si="1"/>
        <v>1</v>
      </c>
      <c r="T70" s="46">
        <f t="shared" si="2"/>
        <v>0</v>
      </c>
      <c r="U70" s="17"/>
      <c r="V70" s="46">
        <f t="shared" si="3"/>
        <v>0</v>
      </c>
      <c r="X70" s="54">
        <f t="shared" si="4"/>
        <v>0</v>
      </c>
      <c r="Y70" s="49"/>
      <c r="Z70" s="49"/>
    </row>
    <row r="71" spans="1:26" x14ac:dyDescent="0.25">
      <c r="A71" s="64">
        <v>9</v>
      </c>
      <c r="B71" s="64" t="s">
        <v>1</v>
      </c>
      <c r="C71" s="64" t="s">
        <v>60</v>
      </c>
      <c r="F71" s="3"/>
      <c r="G71" s="3"/>
      <c r="H71" s="3"/>
      <c r="I71" s="3"/>
      <c r="J71" s="3"/>
      <c r="K71" s="16"/>
      <c r="L71" s="4"/>
      <c r="M71" s="27"/>
      <c r="N71" s="46">
        <f t="shared" si="0"/>
        <v>0</v>
      </c>
      <c r="O71" s="46">
        <f>K71-N71</f>
        <v>0</v>
      </c>
      <c r="P71" s="27"/>
      <c r="Q71" s="46">
        <f>O71*P71</f>
        <v>0</v>
      </c>
      <c r="S71" s="26">
        <f t="shared" si="1"/>
        <v>1</v>
      </c>
      <c r="T71" s="46">
        <f t="shared" si="2"/>
        <v>0</v>
      </c>
      <c r="U71" s="17"/>
      <c r="V71" s="46">
        <f t="shared" si="3"/>
        <v>0</v>
      </c>
      <c r="X71" s="54">
        <f t="shared" si="4"/>
        <v>0</v>
      </c>
      <c r="Y71" s="49"/>
      <c r="Z71" s="49"/>
    </row>
    <row r="72" spans="1:26" x14ac:dyDescent="0.25">
      <c r="K72" s="17"/>
      <c r="N72" s="17"/>
      <c r="O72" s="17"/>
      <c r="Q72" s="17"/>
      <c r="T72" s="17"/>
      <c r="U72" s="17"/>
      <c r="V72" s="17"/>
    </row>
    <row r="73" spans="1:26" ht="15.75" thickBot="1" x14ac:dyDescent="0.3">
      <c r="E73" s="15" t="s">
        <v>131</v>
      </c>
      <c r="F73" s="35"/>
      <c r="G73" s="35"/>
      <c r="H73" s="35"/>
      <c r="I73" s="35"/>
      <c r="J73" s="39"/>
      <c r="K73" s="38">
        <f>SUM(K9:K72)</f>
        <v>0</v>
      </c>
      <c r="L73" s="37"/>
      <c r="N73" s="38">
        <f>SUM(N9:N72)</f>
        <v>0</v>
      </c>
      <c r="O73" s="38">
        <f>SUM(O9:O72)</f>
        <v>0</v>
      </c>
      <c r="Q73" s="38">
        <f>SUM(Q9:Q72)</f>
        <v>0</v>
      </c>
      <c r="T73" s="38">
        <f>SUM(T9:T72)</f>
        <v>0</v>
      </c>
      <c r="U73" s="17"/>
      <c r="V73" s="38">
        <f>SUM(V9:V72)</f>
        <v>0</v>
      </c>
      <c r="X73" s="38">
        <f>SUM(X9:X72)</f>
        <v>0</v>
      </c>
      <c r="Y73" s="35"/>
    </row>
    <row r="74" spans="1:26" ht="15.75" thickTop="1" x14ac:dyDescent="0.25">
      <c r="M74" s="64"/>
      <c r="N74" s="64"/>
      <c r="P74" s="64"/>
    </row>
    <row r="75" spans="1:26" x14ac:dyDescent="0.25">
      <c r="K75" s="17"/>
      <c r="M75" s="43"/>
      <c r="N75" s="43"/>
      <c r="O75" s="62"/>
      <c r="R75" s="22"/>
      <c r="S75" s="42"/>
      <c r="T75" s="42"/>
      <c r="U75" s="22"/>
      <c r="V75" s="36"/>
      <c r="Y75" s="42" t="s">
        <v>129</v>
      </c>
      <c r="Z75" s="22"/>
    </row>
    <row r="76" spans="1:26" x14ac:dyDescent="0.25">
      <c r="F76" s="62" t="s">
        <v>161</v>
      </c>
      <c r="G76" s="62" t="s">
        <v>168</v>
      </c>
      <c r="I76" s="62" t="s">
        <v>172</v>
      </c>
      <c r="J76" s="62" t="s">
        <v>170</v>
      </c>
      <c r="K76" s="53" t="s">
        <v>63</v>
      </c>
      <c r="L76" s="42" t="s">
        <v>166</v>
      </c>
      <c r="M76" s="63" t="s">
        <v>99</v>
      </c>
      <c r="N76" s="63" t="s">
        <v>103</v>
      </c>
      <c r="O76" s="62" t="s">
        <v>123</v>
      </c>
      <c r="P76" s="70" t="s">
        <v>125</v>
      </c>
      <c r="Q76" s="70"/>
      <c r="R76" s="22"/>
      <c r="S76" s="69" t="s">
        <v>126</v>
      </c>
      <c r="T76" s="69"/>
      <c r="U76" s="22"/>
      <c r="V76" s="42" t="s">
        <v>169</v>
      </c>
      <c r="Y76" s="42" t="s">
        <v>127</v>
      </c>
      <c r="Z76" s="62" t="s">
        <v>108</v>
      </c>
    </row>
    <row r="77" spans="1:26" x14ac:dyDescent="0.25">
      <c r="B77" s="22"/>
      <c r="C77" s="65"/>
      <c r="D77" s="65"/>
      <c r="E77" s="15" t="s">
        <v>85</v>
      </c>
      <c r="F77" s="62" t="s">
        <v>59</v>
      </c>
      <c r="G77" s="62" t="s">
        <v>167</v>
      </c>
      <c r="H77" s="62" t="s">
        <v>65</v>
      </c>
      <c r="I77" s="62" t="s">
        <v>23</v>
      </c>
      <c r="J77" s="62" t="s">
        <v>171</v>
      </c>
      <c r="K77" s="53" t="s">
        <v>165</v>
      </c>
      <c r="L77" s="42" t="s">
        <v>167</v>
      </c>
      <c r="M77" s="63" t="s">
        <v>102</v>
      </c>
      <c r="N77" s="63" t="s">
        <v>98</v>
      </c>
      <c r="O77" s="62" t="s">
        <v>124</v>
      </c>
      <c r="P77" s="63" t="s">
        <v>94</v>
      </c>
      <c r="Q77" s="62" t="s">
        <v>95</v>
      </c>
      <c r="R77" s="62"/>
      <c r="S77" s="63" t="s">
        <v>96</v>
      </c>
      <c r="T77" s="62" t="s">
        <v>97</v>
      </c>
      <c r="V77" s="62" t="s">
        <v>109</v>
      </c>
      <c r="Y77" s="62" t="s">
        <v>128</v>
      </c>
      <c r="Z77" s="62" t="s">
        <v>107</v>
      </c>
    </row>
    <row r="78" spans="1:26" x14ac:dyDescent="0.25">
      <c r="A78" s="22">
        <v>6</v>
      </c>
      <c r="B78" s="22" t="s">
        <v>64</v>
      </c>
      <c r="D78" s="65" t="s">
        <v>83</v>
      </c>
      <c r="F78" s="3"/>
      <c r="G78" s="3"/>
      <c r="H78" s="3"/>
      <c r="I78" s="3"/>
      <c r="J78" s="3"/>
      <c r="K78" s="16"/>
      <c r="L78" s="4"/>
      <c r="M78" s="51"/>
      <c r="N78" s="46">
        <f t="shared" ref="N78:N83" si="5">K78*M78</f>
        <v>0</v>
      </c>
      <c r="O78" s="46">
        <f t="shared" ref="O78:O83" si="6">K78-N78</f>
        <v>0</v>
      </c>
      <c r="P78" s="27"/>
      <c r="Q78" s="46">
        <f>O78*P78</f>
        <v>0</v>
      </c>
      <c r="S78" s="26">
        <f t="shared" ref="S78:S99" si="7">1-P78</f>
        <v>1</v>
      </c>
      <c r="T78" s="46">
        <f t="shared" ref="T78:T99" si="8">O78*S78</f>
        <v>0</v>
      </c>
      <c r="U78" s="17"/>
      <c r="V78" s="46">
        <f t="shared" ref="V78:V83" si="9">K78-N78-Q78-T78</f>
        <v>0</v>
      </c>
      <c r="X78" s="54">
        <f t="shared" ref="X78:X99" si="10">Q78-T78</f>
        <v>0</v>
      </c>
      <c r="Y78" s="49"/>
      <c r="Z78" s="49"/>
    </row>
    <row r="79" spans="1:26" x14ac:dyDescent="0.25">
      <c r="A79" s="22">
        <v>6</v>
      </c>
      <c r="B79" s="22" t="s">
        <v>64</v>
      </c>
      <c r="D79" s="65" t="s">
        <v>83</v>
      </c>
      <c r="F79" s="3"/>
      <c r="G79" s="3"/>
      <c r="H79" s="3"/>
      <c r="I79" s="3"/>
      <c r="J79" s="3"/>
      <c r="K79" s="16"/>
      <c r="L79" s="4"/>
      <c r="M79" s="51"/>
      <c r="N79" s="46">
        <f t="shared" si="5"/>
        <v>0</v>
      </c>
      <c r="O79" s="46">
        <f t="shared" si="6"/>
        <v>0</v>
      </c>
      <c r="P79" s="27"/>
      <c r="Q79" s="46">
        <f t="shared" ref="Q79:Q99" si="11">O79*P79</f>
        <v>0</v>
      </c>
      <c r="S79" s="26">
        <f t="shared" si="7"/>
        <v>1</v>
      </c>
      <c r="T79" s="46">
        <f t="shared" si="8"/>
        <v>0</v>
      </c>
      <c r="U79" s="17"/>
      <c r="V79" s="46">
        <f t="shared" si="9"/>
        <v>0</v>
      </c>
      <c r="X79" s="54">
        <f t="shared" si="10"/>
        <v>0</v>
      </c>
      <c r="Y79" s="49"/>
      <c r="Z79" s="49"/>
    </row>
    <row r="80" spans="1:26" x14ac:dyDescent="0.25">
      <c r="A80" s="22">
        <v>6</v>
      </c>
      <c r="B80" s="22" t="s">
        <v>64</v>
      </c>
      <c r="D80" s="65" t="s">
        <v>83</v>
      </c>
      <c r="F80" s="3"/>
      <c r="G80" s="3"/>
      <c r="H80" s="3"/>
      <c r="I80" s="3"/>
      <c r="J80" s="3"/>
      <c r="K80" s="16"/>
      <c r="L80" s="4"/>
      <c r="M80" s="51"/>
      <c r="N80" s="46">
        <f t="shared" si="5"/>
        <v>0</v>
      </c>
      <c r="O80" s="46">
        <f t="shared" si="6"/>
        <v>0</v>
      </c>
      <c r="P80" s="27"/>
      <c r="Q80" s="46">
        <f t="shared" si="11"/>
        <v>0</v>
      </c>
      <c r="S80" s="26">
        <f t="shared" si="7"/>
        <v>1</v>
      </c>
      <c r="T80" s="46">
        <f t="shared" si="8"/>
        <v>0</v>
      </c>
      <c r="U80" s="17"/>
      <c r="V80" s="46">
        <f t="shared" si="9"/>
        <v>0</v>
      </c>
      <c r="X80" s="54">
        <f t="shared" si="10"/>
        <v>0</v>
      </c>
      <c r="Y80" s="49"/>
      <c r="Z80" s="49"/>
    </row>
    <row r="81" spans="1:26" x14ac:dyDescent="0.25">
      <c r="A81" s="22">
        <v>6</v>
      </c>
      <c r="B81" s="22" t="s">
        <v>64</v>
      </c>
      <c r="D81" s="65" t="s">
        <v>83</v>
      </c>
      <c r="F81" s="3"/>
      <c r="G81" s="3"/>
      <c r="H81" s="3"/>
      <c r="I81" s="3"/>
      <c r="J81" s="3"/>
      <c r="K81" s="16"/>
      <c r="L81" s="4"/>
      <c r="M81" s="51"/>
      <c r="N81" s="46">
        <f t="shared" si="5"/>
        <v>0</v>
      </c>
      <c r="O81" s="46">
        <f t="shared" si="6"/>
        <v>0</v>
      </c>
      <c r="P81" s="27"/>
      <c r="Q81" s="46">
        <f t="shared" si="11"/>
        <v>0</v>
      </c>
      <c r="S81" s="26">
        <f t="shared" si="7"/>
        <v>1</v>
      </c>
      <c r="T81" s="46">
        <f t="shared" si="8"/>
        <v>0</v>
      </c>
      <c r="U81" s="17"/>
      <c r="V81" s="46">
        <f t="shared" si="9"/>
        <v>0</v>
      </c>
      <c r="X81" s="54">
        <f t="shared" si="10"/>
        <v>0</v>
      </c>
      <c r="Y81" s="49"/>
      <c r="Z81" s="49"/>
    </row>
    <row r="82" spans="1:26" x14ac:dyDescent="0.25">
      <c r="A82" s="22">
        <v>6</v>
      </c>
      <c r="B82" s="22" t="s">
        <v>64</v>
      </c>
      <c r="D82" s="65" t="s">
        <v>83</v>
      </c>
      <c r="F82" s="3"/>
      <c r="G82" s="3"/>
      <c r="H82" s="3"/>
      <c r="I82" s="3"/>
      <c r="J82" s="3"/>
      <c r="K82" s="16"/>
      <c r="L82" s="4"/>
      <c r="M82" s="51"/>
      <c r="N82" s="46">
        <f t="shared" si="5"/>
        <v>0</v>
      </c>
      <c r="O82" s="46">
        <f t="shared" si="6"/>
        <v>0</v>
      </c>
      <c r="P82" s="27"/>
      <c r="Q82" s="46">
        <f t="shared" si="11"/>
        <v>0</v>
      </c>
      <c r="S82" s="26">
        <f t="shared" si="7"/>
        <v>1</v>
      </c>
      <c r="T82" s="46">
        <f t="shared" si="8"/>
        <v>0</v>
      </c>
      <c r="U82" s="17"/>
      <c r="V82" s="46">
        <f t="shared" si="9"/>
        <v>0</v>
      </c>
      <c r="X82" s="54">
        <f t="shared" si="10"/>
        <v>0</v>
      </c>
      <c r="Y82" s="49"/>
      <c r="Z82" s="49"/>
    </row>
    <row r="83" spans="1:26" x14ac:dyDescent="0.25">
      <c r="A83" s="22">
        <v>6</v>
      </c>
      <c r="B83" s="22" t="s">
        <v>64</v>
      </c>
      <c r="D83" s="65" t="s">
        <v>83</v>
      </c>
      <c r="F83" s="3"/>
      <c r="G83" s="3"/>
      <c r="H83" s="3"/>
      <c r="I83" s="3"/>
      <c r="J83" s="3"/>
      <c r="K83" s="16"/>
      <c r="L83" s="4"/>
      <c r="M83" s="51"/>
      <c r="N83" s="46">
        <f t="shared" si="5"/>
        <v>0</v>
      </c>
      <c r="O83" s="46">
        <f t="shared" si="6"/>
        <v>0</v>
      </c>
      <c r="P83" s="27"/>
      <c r="Q83" s="46">
        <f t="shared" si="11"/>
        <v>0</v>
      </c>
      <c r="S83" s="26">
        <f t="shared" si="7"/>
        <v>1</v>
      </c>
      <c r="T83" s="46">
        <f t="shared" si="8"/>
        <v>0</v>
      </c>
      <c r="U83" s="17"/>
      <c r="V83" s="46">
        <f t="shared" si="9"/>
        <v>0</v>
      </c>
      <c r="X83" s="54">
        <f t="shared" si="10"/>
        <v>0</v>
      </c>
      <c r="Y83" s="49"/>
      <c r="Z83" s="49"/>
    </row>
    <row r="84" spans="1:26" x14ac:dyDescent="0.25">
      <c r="K84" s="17"/>
      <c r="N84" s="17"/>
      <c r="O84" s="17"/>
      <c r="Q84" s="17"/>
      <c r="T84" s="17"/>
      <c r="U84" s="17"/>
      <c r="V84" s="17"/>
      <c r="Z84" s="50"/>
    </row>
    <row r="85" spans="1:26" x14ac:dyDescent="0.25">
      <c r="A85" s="64">
        <v>8</v>
      </c>
      <c r="B85" s="64" t="s">
        <v>1</v>
      </c>
      <c r="C85" s="64" t="s">
        <v>82</v>
      </c>
      <c r="D85" s="64" t="s">
        <v>80</v>
      </c>
      <c r="F85" s="3"/>
      <c r="G85" s="3"/>
      <c r="H85" s="3"/>
      <c r="I85" s="3"/>
      <c r="J85" s="3"/>
      <c r="K85" s="16"/>
      <c r="L85" s="4"/>
      <c r="M85" s="51"/>
      <c r="N85" s="46">
        <f>K85*M85</f>
        <v>0</v>
      </c>
      <c r="O85" s="46">
        <f>K85-N85</f>
        <v>0</v>
      </c>
      <c r="P85" s="27"/>
      <c r="Q85" s="46">
        <f t="shared" si="11"/>
        <v>0</v>
      </c>
      <c r="S85" s="26">
        <f t="shared" si="7"/>
        <v>1</v>
      </c>
      <c r="T85" s="46">
        <f t="shared" si="8"/>
        <v>0</v>
      </c>
      <c r="U85" s="17"/>
      <c r="V85" s="46">
        <f>K85-N85-Q85-T85</f>
        <v>0</v>
      </c>
      <c r="X85" s="54">
        <f t="shared" si="10"/>
        <v>0</v>
      </c>
      <c r="Y85" s="49"/>
      <c r="Z85" s="49"/>
    </row>
    <row r="86" spans="1:26" x14ac:dyDescent="0.25">
      <c r="A86" s="64">
        <v>8</v>
      </c>
      <c r="B86" s="64" t="s">
        <v>1</v>
      </c>
      <c r="C86" s="64" t="s">
        <v>82</v>
      </c>
      <c r="D86" s="64" t="s">
        <v>80</v>
      </c>
      <c r="F86" s="3"/>
      <c r="G86" s="3"/>
      <c r="H86" s="3"/>
      <c r="I86" s="3"/>
      <c r="J86" s="3"/>
      <c r="K86" s="21"/>
      <c r="L86" s="4"/>
      <c r="M86" s="51"/>
      <c r="N86" s="46">
        <f>K86*M86</f>
        <v>0</v>
      </c>
      <c r="O86" s="46">
        <f>K86-N86</f>
        <v>0</v>
      </c>
      <c r="P86" s="27"/>
      <c r="Q86" s="46">
        <f t="shared" si="11"/>
        <v>0</v>
      </c>
      <c r="S86" s="26">
        <f t="shared" si="7"/>
        <v>1</v>
      </c>
      <c r="T86" s="46">
        <f t="shared" si="8"/>
        <v>0</v>
      </c>
      <c r="U86" s="17"/>
      <c r="V86" s="46">
        <f>K86-N86-Q86-T86</f>
        <v>0</v>
      </c>
      <c r="X86" s="54">
        <f t="shared" si="10"/>
        <v>0</v>
      </c>
      <c r="Y86" s="49"/>
      <c r="Z86" s="49"/>
    </row>
    <row r="87" spans="1:26" x14ac:dyDescent="0.25">
      <c r="K87" s="17"/>
      <c r="N87" s="17"/>
      <c r="O87" s="17"/>
      <c r="Q87" s="17"/>
      <c r="T87" s="17"/>
      <c r="U87" s="17"/>
      <c r="V87" s="17"/>
      <c r="Z87" s="50"/>
    </row>
    <row r="88" spans="1:26" x14ac:dyDescent="0.25">
      <c r="A88" s="64">
        <v>8</v>
      </c>
      <c r="B88" s="64" t="s">
        <v>1</v>
      </c>
      <c r="C88" s="64" t="s">
        <v>82</v>
      </c>
      <c r="D88" s="64" t="s">
        <v>81</v>
      </c>
      <c r="F88" s="3"/>
      <c r="G88" s="3"/>
      <c r="H88" s="3"/>
      <c r="I88" s="3"/>
      <c r="J88" s="3"/>
      <c r="K88" s="16"/>
      <c r="L88" s="4"/>
      <c r="M88" s="27"/>
      <c r="N88" s="46">
        <f>K88*M88</f>
        <v>0</v>
      </c>
      <c r="O88" s="46">
        <f>K88-N88</f>
        <v>0</v>
      </c>
      <c r="P88" s="51"/>
      <c r="Q88" s="46">
        <f t="shared" si="11"/>
        <v>0</v>
      </c>
      <c r="S88" s="26">
        <f t="shared" si="7"/>
        <v>1</v>
      </c>
      <c r="T88" s="46">
        <f t="shared" si="8"/>
        <v>0</v>
      </c>
      <c r="U88" s="17"/>
      <c r="V88" s="46">
        <f>K88-N88-Q88-T88</f>
        <v>0</v>
      </c>
      <c r="X88" s="54">
        <f t="shared" si="10"/>
        <v>0</v>
      </c>
      <c r="Y88" s="49"/>
      <c r="Z88" s="49"/>
    </row>
    <row r="89" spans="1:26" x14ac:dyDescent="0.25">
      <c r="A89" s="64">
        <v>8</v>
      </c>
      <c r="B89" s="64" t="s">
        <v>1</v>
      </c>
      <c r="C89" s="64" t="s">
        <v>82</v>
      </c>
      <c r="D89" s="64" t="s">
        <v>81</v>
      </c>
      <c r="F89" s="3"/>
      <c r="G89" s="3"/>
      <c r="H89" s="3"/>
      <c r="I89" s="3"/>
      <c r="J89" s="3"/>
      <c r="K89" s="21"/>
      <c r="L89" s="4"/>
      <c r="M89" s="27"/>
      <c r="N89" s="46">
        <f>K89*M89</f>
        <v>0</v>
      </c>
      <c r="O89" s="46">
        <f>K89-N89</f>
        <v>0</v>
      </c>
      <c r="P89" s="51"/>
      <c r="Q89" s="46">
        <f t="shared" si="11"/>
        <v>0</v>
      </c>
      <c r="S89" s="26">
        <f t="shared" si="7"/>
        <v>1</v>
      </c>
      <c r="T89" s="46">
        <f t="shared" si="8"/>
        <v>0</v>
      </c>
      <c r="U89" s="17"/>
      <c r="V89" s="46">
        <f>K89-N89-Q89-T89</f>
        <v>0</v>
      </c>
      <c r="X89" s="54">
        <f t="shared" si="10"/>
        <v>0</v>
      </c>
      <c r="Y89" s="49"/>
      <c r="Z89" s="49"/>
    </row>
    <row r="90" spans="1:26" x14ac:dyDescent="0.25">
      <c r="K90" s="17"/>
      <c r="N90" s="17"/>
      <c r="O90" s="17"/>
      <c r="Q90" s="17"/>
      <c r="T90" s="17"/>
      <c r="U90" s="17"/>
      <c r="V90" s="17"/>
      <c r="Z90" s="50"/>
    </row>
    <row r="91" spans="1:26" x14ac:dyDescent="0.25">
      <c r="A91" s="64">
        <v>8</v>
      </c>
      <c r="B91" s="64" t="s">
        <v>1</v>
      </c>
      <c r="C91" s="64" t="s">
        <v>84</v>
      </c>
      <c r="D91" s="64" t="s">
        <v>77</v>
      </c>
      <c r="F91" s="3"/>
      <c r="G91" s="3"/>
      <c r="H91" s="3"/>
      <c r="I91" s="3"/>
      <c r="J91" s="4"/>
      <c r="K91" s="16"/>
      <c r="L91" s="14"/>
      <c r="M91" s="27"/>
      <c r="N91" s="54">
        <f>K91*M91</f>
        <v>0</v>
      </c>
      <c r="O91" s="54">
        <f>K91-N91</f>
        <v>0</v>
      </c>
      <c r="P91" s="27"/>
      <c r="Q91" s="46">
        <f t="shared" si="11"/>
        <v>0</v>
      </c>
      <c r="S91" s="26">
        <f t="shared" si="7"/>
        <v>1</v>
      </c>
      <c r="T91" s="46">
        <f t="shared" si="8"/>
        <v>0</v>
      </c>
      <c r="U91" s="17"/>
      <c r="V91" s="46">
        <f>K91-N91-Q91-T91</f>
        <v>0</v>
      </c>
      <c r="X91" s="54">
        <f t="shared" si="10"/>
        <v>0</v>
      </c>
      <c r="Y91" s="49"/>
      <c r="Z91" s="49"/>
    </row>
    <row r="92" spans="1:26" x14ac:dyDescent="0.25">
      <c r="A92" s="64">
        <v>8</v>
      </c>
      <c r="B92" s="64" t="s">
        <v>1</v>
      </c>
      <c r="C92" s="64" t="s">
        <v>84</v>
      </c>
      <c r="D92" s="64" t="s">
        <v>77</v>
      </c>
      <c r="F92" s="3"/>
      <c r="G92" s="3"/>
      <c r="H92" s="3"/>
      <c r="I92" s="3"/>
      <c r="J92" s="4"/>
      <c r="K92" s="16"/>
      <c r="L92" s="14"/>
      <c r="M92" s="27"/>
      <c r="N92" s="54">
        <f>K92*M92</f>
        <v>0</v>
      </c>
      <c r="O92" s="54">
        <f>K92-N92</f>
        <v>0</v>
      </c>
      <c r="P92" s="27"/>
      <c r="Q92" s="46">
        <f t="shared" si="11"/>
        <v>0</v>
      </c>
      <c r="S92" s="26">
        <f t="shared" si="7"/>
        <v>1</v>
      </c>
      <c r="T92" s="46">
        <f t="shared" si="8"/>
        <v>0</v>
      </c>
      <c r="U92" s="17"/>
      <c r="V92" s="46">
        <f>K92-N92-Q92-T92</f>
        <v>0</v>
      </c>
      <c r="X92" s="54">
        <f t="shared" si="10"/>
        <v>0</v>
      </c>
      <c r="Y92" s="49"/>
      <c r="Z92" s="49"/>
    </row>
    <row r="93" spans="1:26" x14ac:dyDescent="0.25">
      <c r="A93" s="64">
        <v>8</v>
      </c>
      <c r="B93" s="64" t="s">
        <v>1</v>
      </c>
      <c r="C93" s="64" t="s">
        <v>84</v>
      </c>
      <c r="D93" s="64" t="s">
        <v>77</v>
      </c>
      <c r="F93" s="3"/>
      <c r="G93" s="3"/>
      <c r="H93" s="3"/>
      <c r="I93" s="3"/>
      <c r="J93" s="3"/>
      <c r="K93" s="16"/>
      <c r="L93" s="4"/>
      <c r="M93" s="51"/>
      <c r="N93" s="54">
        <f>K93*M93</f>
        <v>0</v>
      </c>
      <c r="O93" s="54">
        <f>K93-N93</f>
        <v>0</v>
      </c>
      <c r="P93" s="27"/>
      <c r="Q93" s="46">
        <f t="shared" si="11"/>
        <v>0</v>
      </c>
      <c r="S93" s="26">
        <f t="shared" si="7"/>
        <v>1</v>
      </c>
      <c r="T93" s="46">
        <f t="shared" si="8"/>
        <v>0</v>
      </c>
      <c r="U93" s="17"/>
      <c r="V93" s="46">
        <f>K93-N93-Q93-T93</f>
        <v>0</v>
      </c>
      <c r="X93" s="54">
        <f t="shared" si="10"/>
        <v>0</v>
      </c>
      <c r="Y93" s="49"/>
      <c r="Z93" s="49"/>
    </row>
    <row r="94" spans="1:26" x14ac:dyDescent="0.25">
      <c r="A94" s="64">
        <v>8</v>
      </c>
      <c r="B94" s="64" t="s">
        <v>1</v>
      </c>
      <c r="C94" s="64" t="s">
        <v>84</v>
      </c>
      <c r="D94" s="64" t="s">
        <v>77</v>
      </c>
      <c r="F94" s="3"/>
      <c r="G94" s="3"/>
      <c r="H94" s="3"/>
      <c r="I94" s="3"/>
      <c r="J94" s="3"/>
      <c r="K94" s="16"/>
      <c r="L94" s="4"/>
      <c r="M94" s="51"/>
      <c r="N94" s="54">
        <f>K94*M94</f>
        <v>0</v>
      </c>
      <c r="O94" s="54">
        <f>K94-N94</f>
        <v>0</v>
      </c>
      <c r="P94" s="27"/>
      <c r="Q94" s="46">
        <f t="shared" si="11"/>
        <v>0</v>
      </c>
      <c r="S94" s="26">
        <f t="shared" si="7"/>
        <v>1</v>
      </c>
      <c r="T94" s="46">
        <f t="shared" si="8"/>
        <v>0</v>
      </c>
      <c r="U94" s="17"/>
      <c r="V94" s="46">
        <f>K94-N94-Q94-T94</f>
        <v>0</v>
      </c>
      <c r="X94" s="54">
        <f t="shared" si="10"/>
        <v>0</v>
      </c>
      <c r="Y94" s="49"/>
      <c r="Z94" s="49"/>
    </row>
    <row r="95" spans="1:26" x14ac:dyDescent="0.25">
      <c r="K95" s="17"/>
      <c r="N95" s="17"/>
      <c r="O95" s="17"/>
      <c r="Q95" s="17"/>
      <c r="T95" s="17"/>
      <c r="U95" s="17"/>
      <c r="V95" s="17"/>
      <c r="Z95" s="50"/>
    </row>
    <row r="96" spans="1:26" x14ac:dyDescent="0.25">
      <c r="A96" s="64">
        <v>8</v>
      </c>
      <c r="B96" s="64" t="s">
        <v>1</v>
      </c>
      <c r="C96" s="64" t="s">
        <v>87</v>
      </c>
      <c r="D96" s="64" t="s">
        <v>32</v>
      </c>
      <c r="F96" s="3"/>
      <c r="G96" s="3"/>
      <c r="H96" s="3"/>
      <c r="I96" s="3"/>
      <c r="J96" s="3"/>
      <c r="K96" s="16"/>
      <c r="L96" s="4"/>
      <c r="M96" s="51"/>
      <c r="N96" s="46">
        <f>K96*M96</f>
        <v>0</v>
      </c>
      <c r="O96" s="46">
        <f>K96-N96</f>
        <v>0</v>
      </c>
      <c r="P96" s="27"/>
      <c r="Q96" s="46">
        <f t="shared" si="11"/>
        <v>0</v>
      </c>
      <c r="S96" s="26">
        <f t="shared" si="7"/>
        <v>1</v>
      </c>
      <c r="T96" s="46">
        <f t="shared" si="8"/>
        <v>0</v>
      </c>
      <c r="U96" s="17"/>
      <c r="V96" s="46">
        <f>K96-N96-Q96-T96</f>
        <v>0</v>
      </c>
      <c r="X96" s="54">
        <f t="shared" si="10"/>
        <v>0</v>
      </c>
      <c r="Y96" s="49"/>
      <c r="Z96" s="49"/>
    </row>
    <row r="97" spans="1:26" x14ac:dyDescent="0.25">
      <c r="A97" s="64">
        <v>8</v>
      </c>
      <c r="B97" s="64" t="s">
        <v>1</v>
      </c>
      <c r="C97" s="64" t="s">
        <v>87</v>
      </c>
      <c r="D97" s="64" t="s">
        <v>32</v>
      </c>
      <c r="F97" s="3"/>
      <c r="G97" s="3"/>
      <c r="H97" s="3"/>
      <c r="I97" s="3"/>
      <c r="J97" s="3"/>
      <c r="K97" s="16"/>
      <c r="L97" s="4"/>
      <c r="M97" s="51"/>
      <c r="N97" s="46">
        <f>K97*M97</f>
        <v>0</v>
      </c>
      <c r="O97" s="46">
        <f>K97-N97</f>
        <v>0</v>
      </c>
      <c r="P97" s="27"/>
      <c r="Q97" s="46">
        <f t="shared" si="11"/>
        <v>0</v>
      </c>
      <c r="S97" s="26">
        <f t="shared" si="7"/>
        <v>1</v>
      </c>
      <c r="T97" s="46">
        <f t="shared" si="8"/>
        <v>0</v>
      </c>
      <c r="U97" s="17"/>
      <c r="V97" s="46">
        <f>K97-N97-Q97-T97</f>
        <v>0</v>
      </c>
      <c r="X97" s="54">
        <f t="shared" si="10"/>
        <v>0</v>
      </c>
      <c r="Y97" s="49"/>
      <c r="Z97" s="49"/>
    </row>
    <row r="98" spans="1:26" x14ac:dyDescent="0.25">
      <c r="A98" s="64">
        <v>8</v>
      </c>
      <c r="B98" s="64" t="s">
        <v>1</v>
      </c>
      <c r="C98" s="64" t="s">
        <v>87</v>
      </c>
      <c r="D98" s="64" t="s">
        <v>32</v>
      </c>
      <c r="F98" s="3"/>
      <c r="G98" s="3"/>
      <c r="H98" s="3"/>
      <c r="I98" s="3"/>
      <c r="J98" s="3"/>
      <c r="K98" s="16"/>
      <c r="L98" s="4"/>
      <c r="M98" s="51"/>
      <c r="N98" s="46">
        <f>K98*M98</f>
        <v>0</v>
      </c>
      <c r="O98" s="46">
        <f>K98-N98</f>
        <v>0</v>
      </c>
      <c r="P98" s="27"/>
      <c r="Q98" s="46">
        <f t="shared" si="11"/>
        <v>0</v>
      </c>
      <c r="S98" s="26">
        <f t="shared" si="7"/>
        <v>1</v>
      </c>
      <c r="T98" s="46">
        <f t="shared" si="8"/>
        <v>0</v>
      </c>
      <c r="U98" s="17"/>
      <c r="V98" s="46">
        <f>K98-N98-Q98-T98</f>
        <v>0</v>
      </c>
      <c r="X98" s="54">
        <f t="shared" si="10"/>
        <v>0</v>
      </c>
      <c r="Y98" s="49"/>
      <c r="Z98" s="49"/>
    </row>
    <row r="99" spans="1:26" x14ac:dyDescent="0.25">
      <c r="A99" s="64">
        <v>8</v>
      </c>
      <c r="B99" s="64" t="s">
        <v>1</v>
      </c>
      <c r="C99" s="64" t="s">
        <v>87</v>
      </c>
      <c r="D99" s="64" t="s">
        <v>32</v>
      </c>
      <c r="F99" s="3"/>
      <c r="G99" s="3"/>
      <c r="H99" s="3"/>
      <c r="I99" s="3"/>
      <c r="J99" s="3"/>
      <c r="K99" s="16"/>
      <c r="L99" s="4"/>
      <c r="M99" s="51"/>
      <c r="N99" s="46">
        <f>K99*M99</f>
        <v>0</v>
      </c>
      <c r="O99" s="46">
        <f>K99-N99</f>
        <v>0</v>
      </c>
      <c r="P99" s="27"/>
      <c r="Q99" s="46">
        <f t="shared" si="11"/>
        <v>0</v>
      </c>
      <c r="S99" s="26">
        <f t="shared" si="7"/>
        <v>1</v>
      </c>
      <c r="T99" s="46">
        <f t="shared" si="8"/>
        <v>0</v>
      </c>
      <c r="U99" s="17"/>
      <c r="V99" s="46">
        <f>K99-N99-Q99-T99</f>
        <v>0</v>
      </c>
      <c r="X99" s="54">
        <f t="shared" si="10"/>
        <v>0</v>
      </c>
      <c r="Y99" s="49"/>
      <c r="Z99" s="49"/>
    </row>
    <row r="100" spans="1:26" x14ac:dyDescent="0.25">
      <c r="F100" s="35"/>
      <c r="G100" s="35"/>
      <c r="H100" s="35"/>
      <c r="I100" s="35"/>
      <c r="J100" s="35"/>
      <c r="K100" s="17"/>
      <c r="N100" s="17"/>
      <c r="O100" s="17"/>
      <c r="Q100" s="17"/>
      <c r="T100" s="17"/>
      <c r="U100" s="17"/>
      <c r="V100" s="17"/>
    </row>
    <row r="101" spans="1:26" ht="15.75" thickBot="1" x14ac:dyDescent="0.3">
      <c r="E101" s="15" t="s">
        <v>88</v>
      </c>
      <c r="F101" s="35"/>
      <c r="G101" s="35"/>
      <c r="H101" s="35"/>
      <c r="I101" s="35"/>
      <c r="J101" s="35"/>
      <c r="K101" s="45">
        <f>SUM(K78:K100)</f>
        <v>0</v>
      </c>
      <c r="L101" s="35"/>
      <c r="N101" s="40">
        <f>SUM(N78:N100)</f>
        <v>0</v>
      </c>
      <c r="O101" s="40">
        <f>SUM(O78:O100)</f>
        <v>0</v>
      </c>
      <c r="Q101" s="40">
        <f>SUM(Q78:Q100)</f>
        <v>0</v>
      </c>
      <c r="T101" s="40">
        <f>SUM(T78:T100)</f>
        <v>0</v>
      </c>
      <c r="U101" s="17"/>
      <c r="V101" s="40">
        <f>SUM(V78:V100)</f>
        <v>0</v>
      </c>
      <c r="X101" s="40">
        <f>SUM(X78:X100)</f>
        <v>0</v>
      </c>
    </row>
    <row r="102" spans="1:26" ht="15.75" thickTop="1" x14ac:dyDescent="0.25">
      <c r="F102" s="35"/>
      <c r="G102" s="35"/>
      <c r="H102" s="35"/>
      <c r="I102" s="35"/>
      <c r="J102" s="35"/>
      <c r="K102" s="17"/>
      <c r="N102" s="17"/>
      <c r="O102" s="17"/>
      <c r="Q102" s="17"/>
      <c r="T102" s="17"/>
      <c r="U102" s="17"/>
      <c r="V102" s="17"/>
      <c r="X102" s="17"/>
    </row>
    <row r="103" spans="1:26" ht="15.75" thickBot="1" x14ac:dyDescent="0.3">
      <c r="E103" s="15" t="s">
        <v>130</v>
      </c>
      <c r="F103" s="35"/>
      <c r="G103" s="35"/>
      <c r="H103" s="35"/>
      <c r="I103" s="35"/>
      <c r="J103" s="35"/>
      <c r="K103" s="45">
        <f>K73-K101</f>
        <v>0</v>
      </c>
      <c r="L103" s="35"/>
      <c r="N103" s="40">
        <f>N73-N101</f>
        <v>0</v>
      </c>
      <c r="O103" s="40">
        <f>O73-O101</f>
        <v>0</v>
      </c>
      <c r="Q103" s="40">
        <f>Q73-Q101</f>
        <v>0</v>
      </c>
      <c r="T103" s="40">
        <f>T73-T101</f>
        <v>0</v>
      </c>
      <c r="U103" s="17"/>
      <c r="V103" s="40">
        <f>V73-V101</f>
        <v>0</v>
      </c>
      <c r="X103" s="40">
        <f>X73-X101</f>
        <v>0</v>
      </c>
    </row>
    <row r="104" spans="1:26" ht="15.75" thickTop="1" x14ac:dyDescent="0.25">
      <c r="F104" s="35"/>
      <c r="G104" s="35"/>
      <c r="H104" s="35"/>
      <c r="I104" s="35"/>
      <c r="J104" s="35"/>
      <c r="K104" s="17"/>
      <c r="N104" s="17"/>
      <c r="O104" s="17"/>
      <c r="Q104" s="17"/>
      <c r="T104" s="17"/>
      <c r="U104" s="17"/>
      <c r="V104" s="17"/>
    </row>
    <row r="105" spans="1:26" x14ac:dyDescent="0.25">
      <c r="E105" s="22"/>
      <c r="K105" s="17"/>
      <c r="N105" s="17"/>
      <c r="O105" s="17"/>
      <c r="Q105" s="17"/>
      <c r="T105" s="17"/>
      <c r="U105" s="17"/>
      <c r="V105" s="17"/>
      <c r="Y105" s="17"/>
    </row>
    <row r="106" spans="1:26" x14ac:dyDescent="0.25">
      <c r="K106" s="17"/>
      <c r="N106" s="17"/>
      <c r="O106" s="17"/>
      <c r="Q106" s="17"/>
      <c r="T106" s="17"/>
      <c r="U106" s="17"/>
      <c r="V106" s="17"/>
      <c r="Y106" s="17"/>
    </row>
    <row r="107" spans="1:26" x14ac:dyDescent="0.25">
      <c r="K107" s="17"/>
      <c r="N107" s="17"/>
      <c r="O107" s="17"/>
      <c r="Q107" s="17"/>
      <c r="T107" s="17"/>
      <c r="U107" s="17"/>
      <c r="V107" s="17"/>
      <c r="Y107" s="17"/>
    </row>
    <row r="108" spans="1:26" x14ac:dyDescent="0.25">
      <c r="K108" s="17"/>
      <c r="N108" s="17"/>
      <c r="O108" s="17"/>
      <c r="Q108" s="17"/>
      <c r="T108" s="17"/>
      <c r="U108" s="17"/>
      <c r="V108" s="17"/>
      <c r="Y108" s="17"/>
    </row>
    <row r="109" spans="1:26" x14ac:dyDescent="0.25">
      <c r="K109" s="17"/>
      <c r="N109" s="17"/>
      <c r="O109" s="17"/>
      <c r="Q109" s="17"/>
      <c r="T109" s="17"/>
      <c r="U109" s="17"/>
      <c r="V109" s="17"/>
      <c r="Y109" s="17"/>
    </row>
    <row r="110" spans="1:26" x14ac:dyDescent="0.25">
      <c r="K110" s="17"/>
      <c r="N110" s="17"/>
      <c r="O110" s="17"/>
      <c r="Q110" s="17"/>
      <c r="T110" s="17"/>
      <c r="U110" s="17"/>
      <c r="V110" s="17"/>
      <c r="Y110" s="17"/>
    </row>
    <row r="111" spans="1:26" x14ac:dyDescent="0.25">
      <c r="K111" s="17"/>
      <c r="N111" s="17"/>
      <c r="O111" s="17"/>
      <c r="Q111" s="17"/>
      <c r="T111" s="17"/>
      <c r="U111" s="17"/>
      <c r="V111" s="17"/>
      <c r="Y111" s="17"/>
    </row>
    <row r="113" spans="10:10" x14ac:dyDescent="0.25">
      <c r="J113" s="68"/>
    </row>
  </sheetData>
  <mergeCells count="5">
    <mergeCell ref="F3:L3"/>
    <mergeCell ref="P7:Q7"/>
    <mergeCell ref="S7:T7"/>
    <mergeCell ref="P76:Q76"/>
    <mergeCell ref="S76:T76"/>
  </mergeCells>
  <printOptions horizontalCentered="1"/>
  <pageMargins left="0.45" right="0.45" top="0.5" bottom="0.25" header="0.3" footer="0"/>
  <pageSetup scale="52" fitToWidth="2" fitToHeight="2" orientation="landscape" r:id="rId1"/>
  <headerFooter>
    <oddFooter>&amp;R&amp;P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FB563-D1D2-4AAC-8C8E-418D47C87704}">
  <dimension ref="A1:Z113"/>
  <sheetViews>
    <sheetView topLeftCell="E1" zoomScaleNormal="100" workbookViewId="0">
      <pane xSplit="2" ySplit="8" topLeftCell="I51" activePane="bottomRight" state="frozen"/>
      <selection activeCell="E1" sqref="E1"/>
      <selection pane="topRight" activeCell="G1" sqref="G1"/>
      <selection pane="bottomLeft" activeCell="E9" sqref="E9"/>
      <selection pane="bottomRight" activeCell="E52" sqref="E52"/>
    </sheetView>
  </sheetViews>
  <sheetFormatPr defaultRowHeight="15" x14ac:dyDescent="0.25"/>
  <cols>
    <col min="1" max="1" width="10.5703125" style="59" hidden="1" customWidth="1"/>
    <col min="2" max="2" width="12.85546875" style="59" hidden="1" customWidth="1"/>
    <col min="3" max="3" width="62.85546875" style="59" hidden="1" customWidth="1"/>
    <col min="4" max="4" width="74.28515625" style="59" hidden="1" customWidth="1"/>
    <col min="5" max="5" width="44.85546875" style="59" bestFit="1" customWidth="1"/>
    <col min="6" max="6" width="26.28515625" style="59" bestFit="1" customWidth="1"/>
    <col min="7" max="7" width="15.5703125" style="59" bestFit="1" customWidth="1"/>
    <col min="8" max="8" width="34.85546875" style="59" bestFit="1" customWidth="1"/>
    <col min="9" max="9" width="15.5703125" style="59" bestFit="1" customWidth="1"/>
    <col min="10" max="10" width="11.5703125" style="59" bestFit="1" customWidth="1"/>
    <col min="11" max="11" width="14.28515625" style="59" bestFit="1" customWidth="1"/>
    <col min="12" max="12" width="10.7109375" style="59" bestFit="1" customWidth="1"/>
    <col min="13" max="13" width="8.42578125" style="23" bestFit="1" customWidth="1"/>
    <col min="14" max="14" width="14.28515625" style="23" bestFit="1" customWidth="1"/>
    <col min="15" max="15" width="14.28515625" style="59" bestFit="1" customWidth="1"/>
    <col min="16" max="16" width="14.42578125" style="23" bestFit="1" customWidth="1"/>
    <col min="17" max="17" width="14.28515625" style="59" bestFit="1" customWidth="1"/>
    <col min="18" max="18" width="2.7109375" style="59" customWidth="1"/>
    <col min="19" max="19" width="14.42578125" style="59" bestFit="1" customWidth="1"/>
    <col min="20" max="20" width="14.28515625" style="59" bestFit="1" customWidth="1"/>
    <col min="21" max="21" width="2.7109375" style="59" customWidth="1"/>
    <col min="22" max="22" width="7.42578125" style="59" bestFit="1" customWidth="1"/>
    <col min="23" max="23" width="2.7109375" style="59" customWidth="1"/>
    <col min="24" max="24" width="11.5703125" style="59" bestFit="1" customWidth="1"/>
    <col min="25" max="25" width="8.5703125" style="59" bestFit="1" customWidth="1"/>
    <col min="26" max="26" width="11" style="59" bestFit="1" customWidth="1"/>
    <col min="27" max="16384" width="9.140625" style="59"/>
  </cols>
  <sheetData>
    <row r="1" spans="1:26" x14ac:dyDescent="0.25">
      <c r="V1" s="36"/>
      <c r="Y1" s="36"/>
    </row>
    <row r="2" spans="1:26" x14ac:dyDescent="0.25">
      <c r="A2" s="35"/>
      <c r="C2" s="10" t="s">
        <v>75</v>
      </c>
    </row>
    <row r="3" spans="1:26" x14ac:dyDescent="0.25">
      <c r="F3" s="69" t="s">
        <v>132</v>
      </c>
      <c r="G3" s="69"/>
      <c r="H3" s="69"/>
      <c r="I3" s="69"/>
      <c r="J3" s="69"/>
      <c r="K3" s="69"/>
      <c r="L3" s="69"/>
      <c r="M3" s="59"/>
      <c r="N3" s="59"/>
      <c r="P3" s="59"/>
      <c r="V3" s="36"/>
      <c r="Y3" s="36"/>
    </row>
    <row r="4" spans="1:26" s="22" customFormat="1" x14ac:dyDescent="0.25">
      <c r="F4" s="3" t="s">
        <v>106</v>
      </c>
      <c r="K4" s="42"/>
      <c r="M4" s="43"/>
      <c r="N4" s="43"/>
      <c r="O4" s="42"/>
      <c r="P4" s="43"/>
      <c r="Q4" s="43"/>
      <c r="S4" s="42"/>
      <c r="T4" s="42"/>
      <c r="V4" s="36"/>
      <c r="W4" s="59"/>
      <c r="X4" s="59"/>
      <c r="Y4" s="36"/>
    </row>
    <row r="5" spans="1:26" s="22" customFormat="1" x14ac:dyDescent="0.25">
      <c r="B5" s="44"/>
      <c r="C5" s="57"/>
      <c r="D5" s="57"/>
      <c r="F5" s="41" t="s">
        <v>105</v>
      </c>
      <c r="G5" s="57"/>
      <c r="Y5" s="42"/>
    </row>
    <row r="6" spans="1:26" s="22" customFormat="1" x14ac:dyDescent="0.25">
      <c r="E6" s="15" t="s">
        <v>86</v>
      </c>
      <c r="I6" s="57"/>
      <c r="J6" s="57"/>
      <c r="K6" s="57" t="s">
        <v>104</v>
      </c>
      <c r="L6" s="57"/>
      <c r="M6" s="43"/>
      <c r="N6" s="43"/>
      <c r="O6" s="57"/>
      <c r="P6" s="23"/>
      <c r="Q6" s="59"/>
      <c r="S6" s="42"/>
      <c r="T6" s="42"/>
      <c r="V6" s="36"/>
      <c r="W6" s="59"/>
      <c r="X6" s="59"/>
      <c r="Y6" s="42" t="s">
        <v>129</v>
      </c>
    </row>
    <row r="7" spans="1:26" s="22" customFormat="1" x14ac:dyDescent="0.25">
      <c r="E7" s="52"/>
      <c r="F7" s="57" t="s">
        <v>161</v>
      </c>
      <c r="H7" s="57" t="s">
        <v>162</v>
      </c>
      <c r="I7" s="57" t="s">
        <v>99</v>
      </c>
      <c r="J7" s="57" t="s">
        <v>160</v>
      </c>
      <c r="K7" s="42" t="s">
        <v>157</v>
      </c>
      <c r="L7" s="42" t="s">
        <v>158</v>
      </c>
      <c r="M7" s="58" t="s">
        <v>99</v>
      </c>
      <c r="N7" s="58" t="s">
        <v>103</v>
      </c>
      <c r="O7" s="57" t="s">
        <v>123</v>
      </c>
      <c r="P7" s="70" t="s">
        <v>125</v>
      </c>
      <c r="Q7" s="70"/>
      <c r="S7" s="69" t="s">
        <v>126</v>
      </c>
      <c r="T7" s="69"/>
      <c r="V7" s="42" t="s">
        <v>169</v>
      </c>
      <c r="W7" s="59"/>
      <c r="X7" s="57" t="s">
        <v>187</v>
      </c>
      <c r="Y7" s="42" t="s">
        <v>127</v>
      </c>
      <c r="Z7" s="57" t="s">
        <v>108</v>
      </c>
    </row>
    <row r="8" spans="1:26" x14ac:dyDescent="0.25">
      <c r="A8" s="57" t="s">
        <v>76</v>
      </c>
      <c r="B8" s="57" t="s">
        <v>69</v>
      </c>
      <c r="C8" s="57" t="s">
        <v>70</v>
      </c>
      <c r="D8" s="57" t="s">
        <v>71</v>
      </c>
      <c r="F8" s="57" t="s">
        <v>59</v>
      </c>
      <c r="G8" s="57" t="s">
        <v>72</v>
      </c>
      <c r="H8" s="57" t="s">
        <v>163</v>
      </c>
      <c r="I8" s="57" t="s">
        <v>175</v>
      </c>
      <c r="J8" s="57" t="s">
        <v>28</v>
      </c>
      <c r="K8" s="42" t="s">
        <v>40</v>
      </c>
      <c r="L8" s="42" t="s">
        <v>159</v>
      </c>
      <c r="M8" s="58" t="s">
        <v>102</v>
      </c>
      <c r="N8" s="58" t="s">
        <v>98</v>
      </c>
      <c r="O8" s="57" t="s">
        <v>124</v>
      </c>
      <c r="P8" s="58" t="s">
        <v>94</v>
      </c>
      <c r="Q8" s="57" t="s">
        <v>95</v>
      </c>
      <c r="R8" s="57"/>
      <c r="S8" s="58" t="s">
        <v>96</v>
      </c>
      <c r="T8" s="57" t="s">
        <v>97</v>
      </c>
      <c r="V8" s="57" t="s">
        <v>109</v>
      </c>
      <c r="X8" s="57" t="s">
        <v>188</v>
      </c>
      <c r="Y8" s="57" t="s">
        <v>128</v>
      </c>
      <c r="Z8" s="57" t="s">
        <v>107</v>
      </c>
    </row>
    <row r="9" spans="1:26" x14ac:dyDescent="0.25">
      <c r="A9" s="59">
        <v>7</v>
      </c>
      <c r="B9" s="59" t="s">
        <v>1</v>
      </c>
      <c r="C9" s="59" t="s">
        <v>2</v>
      </c>
      <c r="D9" s="60" t="s">
        <v>4</v>
      </c>
      <c r="F9" s="3" t="s">
        <v>12</v>
      </c>
      <c r="G9" s="3" t="s">
        <v>110</v>
      </c>
      <c r="H9" s="3" t="s">
        <v>9</v>
      </c>
      <c r="I9" s="3"/>
      <c r="J9" s="3"/>
      <c r="K9" s="16">
        <v>2000</v>
      </c>
      <c r="L9" s="14">
        <v>43343</v>
      </c>
      <c r="M9" s="27">
        <v>0</v>
      </c>
      <c r="N9" s="46">
        <f>K9*M9</f>
        <v>0</v>
      </c>
      <c r="O9" s="46">
        <f>K9-N9</f>
        <v>2000</v>
      </c>
      <c r="P9" s="27">
        <v>0.5</v>
      </c>
      <c r="Q9" s="46">
        <f>O9*P9</f>
        <v>1000</v>
      </c>
      <c r="S9" s="26">
        <f>1-P9</f>
        <v>0.5</v>
      </c>
      <c r="T9" s="46">
        <f>O9*S9</f>
        <v>1000</v>
      </c>
      <c r="U9" s="17"/>
      <c r="V9" s="46">
        <f>K9-N9-Q9-T9</f>
        <v>0</v>
      </c>
      <c r="X9" s="54">
        <f>Q9-T9</f>
        <v>0</v>
      </c>
      <c r="Y9" s="49" t="s">
        <v>128</v>
      </c>
      <c r="Z9" s="49" t="s">
        <v>133</v>
      </c>
    </row>
    <row r="10" spans="1:26" hidden="1" x14ac:dyDescent="0.25">
      <c r="A10" s="59">
        <v>7</v>
      </c>
      <c r="B10" s="59" t="s">
        <v>1</v>
      </c>
      <c r="C10" s="59" t="s">
        <v>2</v>
      </c>
      <c r="D10" s="60" t="s">
        <v>4</v>
      </c>
      <c r="F10" s="3"/>
      <c r="G10" s="3"/>
      <c r="H10" s="3"/>
      <c r="I10" s="3"/>
      <c r="J10" s="3"/>
      <c r="K10" s="16"/>
      <c r="L10" s="14"/>
      <c r="M10" s="27"/>
      <c r="N10" s="46">
        <f t="shared" ref="N10:N71" si="0">K10*M10</f>
        <v>0</v>
      </c>
      <c r="O10" s="46">
        <f>K10-N10</f>
        <v>0</v>
      </c>
      <c r="P10" s="27"/>
      <c r="Q10" s="46">
        <f>O10*P10</f>
        <v>0</v>
      </c>
      <c r="S10" s="26">
        <f t="shared" ref="S10:S71" si="1">1-P10</f>
        <v>1</v>
      </c>
      <c r="T10" s="46">
        <f t="shared" ref="T10:T71" si="2">O10*S10</f>
        <v>0</v>
      </c>
      <c r="U10" s="17"/>
      <c r="V10" s="46">
        <f t="shared" ref="V10:V71" si="3">K10-N10-Q10-T10</f>
        <v>0</v>
      </c>
      <c r="X10" s="54">
        <f t="shared" ref="X10:X71" si="4">Q10-T10</f>
        <v>0</v>
      </c>
      <c r="Y10" s="49" t="s">
        <v>128</v>
      </c>
      <c r="Z10" s="49" t="s">
        <v>134</v>
      </c>
    </row>
    <row r="11" spans="1:26" hidden="1" x14ac:dyDescent="0.25">
      <c r="A11" s="59">
        <v>7</v>
      </c>
      <c r="B11" s="59" t="s">
        <v>1</v>
      </c>
      <c r="C11" s="59" t="s">
        <v>2</v>
      </c>
      <c r="D11" s="60" t="s">
        <v>4</v>
      </c>
      <c r="F11" s="3"/>
      <c r="G11" s="3"/>
      <c r="H11" s="3"/>
      <c r="I11" s="3"/>
      <c r="J11" s="3"/>
      <c r="K11" s="16"/>
      <c r="L11" s="4"/>
      <c r="M11" s="27"/>
      <c r="N11" s="46">
        <f t="shared" si="0"/>
        <v>0</v>
      </c>
      <c r="O11" s="46">
        <f>K11-N11</f>
        <v>0</v>
      </c>
      <c r="P11" s="27"/>
      <c r="Q11" s="46">
        <f>O11*P11</f>
        <v>0</v>
      </c>
      <c r="S11" s="26">
        <f t="shared" si="1"/>
        <v>1</v>
      </c>
      <c r="T11" s="46">
        <f t="shared" si="2"/>
        <v>0</v>
      </c>
      <c r="U11" s="17"/>
      <c r="V11" s="46">
        <f t="shared" si="3"/>
        <v>0</v>
      </c>
      <c r="X11" s="54">
        <f t="shared" si="4"/>
        <v>0</v>
      </c>
      <c r="Y11" s="49"/>
      <c r="Z11" s="49"/>
    </row>
    <row r="12" spans="1:26" hidden="1" x14ac:dyDescent="0.25">
      <c r="A12" s="59">
        <v>7</v>
      </c>
      <c r="B12" s="59" t="s">
        <v>1</v>
      </c>
      <c r="C12" s="59" t="s">
        <v>2</v>
      </c>
      <c r="D12" s="60" t="s">
        <v>4</v>
      </c>
      <c r="F12" s="3"/>
      <c r="G12" s="3"/>
      <c r="H12" s="3"/>
      <c r="I12" s="3"/>
      <c r="J12" s="3"/>
      <c r="K12" s="16"/>
      <c r="L12" s="4"/>
      <c r="M12" s="27"/>
      <c r="N12" s="46">
        <f t="shared" si="0"/>
        <v>0</v>
      </c>
      <c r="O12" s="46">
        <f>K12-N12</f>
        <v>0</v>
      </c>
      <c r="P12" s="27"/>
      <c r="Q12" s="46">
        <f>O12*P12</f>
        <v>0</v>
      </c>
      <c r="S12" s="26">
        <f t="shared" si="1"/>
        <v>1</v>
      </c>
      <c r="T12" s="46">
        <f t="shared" si="2"/>
        <v>0</v>
      </c>
      <c r="U12" s="17"/>
      <c r="V12" s="46">
        <f t="shared" si="3"/>
        <v>0</v>
      </c>
      <c r="X12" s="54">
        <f t="shared" si="4"/>
        <v>0</v>
      </c>
      <c r="Y12" s="49"/>
      <c r="Z12" s="49"/>
    </row>
    <row r="13" spans="1:26" hidden="1" x14ac:dyDescent="0.25">
      <c r="A13" s="59">
        <v>7</v>
      </c>
      <c r="B13" s="59" t="s">
        <v>1</v>
      </c>
      <c r="C13" s="59" t="s">
        <v>2</v>
      </c>
      <c r="D13" s="60" t="s">
        <v>4</v>
      </c>
      <c r="F13" s="3"/>
      <c r="G13" s="3"/>
      <c r="H13" s="3"/>
      <c r="I13" s="3"/>
      <c r="J13" s="3"/>
      <c r="K13" s="16"/>
      <c r="L13" s="4"/>
      <c r="M13" s="27"/>
      <c r="N13" s="46">
        <f t="shared" si="0"/>
        <v>0</v>
      </c>
      <c r="O13" s="46">
        <f>K13-N13</f>
        <v>0</v>
      </c>
      <c r="P13" s="27"/>
      <c r="Q13" s="46">
        <f>O13*P13</f>
        <v>0</v>
      </c>
      <c r="S13" s="26">
        <f t="shared" si="1"/>
        <v>1</v>
      </c>
      <c r="T13" s="46">
        <f t="shared" si="2"/>
        <v>0</v>
      </c>
      <c r="U13" s="17"/>
      <c r="V13" s="46">
        <f t="shared" si="3"/>
        <v>0</v>
      </c>
      <c r="X13" s="54">
        <f t="shared" si="4"/>
        <v>0</v>
      </c>
      <c r="Y13" s="49"/>
      <c r="Z13" s="49"/>
    </row>
    <row r="14" spans="1:26" hidden="1" x14ac:dyDescent="0.25">
      <c r="K14" s="17"/>
      <c r="M14" s="59"/>
      <c r="N14" s="17"/>
      <c r="O14" s="17"/>
      <c r="Q14" s="17"/>
      <c r="T14" s="17"/>
      <c r="U14" s="17"/>
      <c r="V14" s="17"/>
      <c r="Z14" s="50"/>
    </row>
    <row r="15" spans="1:26" hidden="1" x14ac:dyDescent="0.25">
      <c r="A15" s="59">
        <v>7</v>
      </c>
      <c r="B15" s="59" t="s">
        <v>1</v>
      </c>
      <c r="C15" s="59" t="s">
        <v>2</v>
      </c>
      <c r="D15" s="59" t="s">
        <v>14</v>
      </c>
      <c r="F15" s="3"/>
      <c r="G15" s="3"/>
      <c r="H15" s="3"/>
      <c r="I15" s="3"/>
      <c r="J15" s="3"/>
      <c r="K15" s="16"/>
      <c r="L15" s="4"/>
      <c r="M15" s="27"/>
      <c r="N15" s="46">
        <f t="shared" si="0"/>
        <v>0</v>
      </c>
      <c r="O15" s="46">
        <f>K15-N15</f>
        <v>0</v>
      </c>
      <c r="P15" s="27"/>
      <c r="Q15" s="46">
        <f>O15*P15</f>
        <v>0</v>
      </c>
      <c r="S15" s="26">
        <f t="shared" si="1"/>
        <v>1</v>
      </c>
      <c r="T15" s="46">
        <f t="shared" si="2"/>
        <v>0</v>
      </c>
      <c r="U15" s="17"/>
      <c r="V15" s="46">
        <f t="shared" si="3"/>
        <v>0</v>
      </c>
      <c r="X15" s="54">
        <f t="shared" si="4"/>
        <v>0</v>
      </c>
      <c r="Y15" s="49"/>
      <c r="Z15" s="49"/>
    </row>
    <row r="16" spans="1:26" hidden="1" x14ac:dyDescent="0.25">
      <c r="A16" s="59">
        <v>7</v>
      </c>
      <c r="B16" s="59" t="s">
        <v>1</v>
      </c>
      <c r="C16" s="59" t="s">
        <v>2</v>
      </c>
      <c r="D16" s="59" t="s">
        <v>14</v>
      </c>
      <c r="F16" s="3"/>
      <c r="G16" s="3"/>
      <c r="H16" s="3"/>
      <c r="I16" s="3"/>
      <c r="J16" s="3"/>
      <c r="K16" s="16"/>
      <c r="L16" s="4"/>
      <c r="M16" s="27"/>
      <c r="N16" s="46">
        <f t="shared" si="0"/>
        <v>0</v>
      </c>
      <c r="O16" s="46">
        <f>K16-N16</f>
        <v>0</v>
      </c>
      <c r="P16" s="27"/>
      <c r="Q16" s="46">
        <f>O16*P16</f>
        <v>0</v>
      </c>
      <c r="S16" s="26">
        <f t="shared" si="1"/>
        <v>1</v>
      </c>
      <c r="T16" s="46">
        <f t="shared" si="2"/>
        <v>0</v>
      </c>
      <c r="U16" s="17"/>
      <c r="V16" s="46">
        <f t="shared" si="3"/>
        <v>0</v>
      </c>
      <c r="X16" s="54">
        <f t="shared" si="4"/>
        <v>0</v>
      </c>
      <c r="Y16" s="49"/>
      <c r="Z16" s="49"/>
    </row>
    <row r="17" spans="1:26" hidden="1" x14ac:dyDescent="0.25">
      <c r="A17" s="59">
        <v>7</v>
      </c>
      <c r="B17" s="59" t="s">
        <v>1</v>
      </c>
      <c r="C17" s="59" t="s">
        <v>2</v>
      </c>
      <c r="D17" s="59" t="s">
        <v>14</v>
      </c>
      <c r="F17" s="3"/>
      <c r="G17" s="3"/>
      <c r="H17" s="3"/>
      <c r="I17" s="3"/>
      <c r="J17" s="3"/>
      <c r="K17" s="16"/>
      <c r="L17" s="4"/>
      <c r="M17" s="27"/>
      <c r="N17" s="46">
        <f t="shared" si="0"/>
        <v>0</v>
      </c>
      <c r="O17" s="46">
        <f>K17-N17</f>
        <v>0</v>
      </c>
      <c r="P17" s="27"/>
      <c r="Q17" s="46">
        <f>O17*P17</f>
        <v>0</v>
      </c>
      <c r="S17" s="26">
        <f t="shared" si="1"/>
        <v>1</v>
      </c>
      <c r="T17" s="46">
        <f t="shared" si="2"/>
        <v>0</v>
      </c>
      <c r="U17" s="17"/>
      <c r="V17" s="46">
        <f t="shared" si="3"/>
        <v>0</v>
      </c>
      <c r="X17" s="54">
        <f t="shared" si="4"/>
        <v>0</v>
      </c>
      <c r="Y17" s="49"/>
      <c r="Z17" s="49"/>
    </row>
    <row r="18" spans="1:26" hidden="1" x14ac:dyDescent="0.25">
      <c r="A18" s="59">
        <v>7</v>
      </c>
      <c r="B18" s="59" t="s">
        <v>1</v>
      </c>
      <c r="C18" s="59" t="s">
        <v>2</v>
      </c>
      <c r="D18" s="59" t="s">
        <v>14</v>
      </c>
      <c r="F18" s="3"/>
      <c r="G18" s="3"/>
      <c r="H18" s="3"/>
      <c r="I18" s="3"/>
      <c r="J18" s="3"/>
      <c r="K18" s="16"/>
      <c r="L18" s="4"/>
      <c r="M18" s="27"/>
      <c r="N18" s="46">
        <f t="shared" si="0"/>
        <v>0</v>
      </c>
      <c r="O18" s="46">
        <f>K18-N18</f>
        <v>0</v>
      </c>
      <c r="P18" s="27"/>
      <c r="Q18" s="46">
        <f>O18*P18</f>
        <v>0</v>
      </c>
      <c r="S18" s="26">
        <f t="shared" si="1"/>
        <v>1</v>
      </c>
      <c r="T18" s="46">
        <f t="shared" si="2"/>
        <v>0</v>
      </c>
      <c r="U18" s="17"/>
      <c r="V18" s="46">
        <f t="shared" si="3"/>
        <v>0</v>
      </c>
      <c r="X18" s="54">
        <f t="shared" si="4"/>
        <v>0</v>
      </c>
      <c r="Y18" s="49"/>
      <c r="Z18" s="49"/>
    </row>
    <row r="19" spans="1:26" hidden="1" x14ac:dyDescent="0.25">
      <c r="K19" s="17"/>
      <c r="M19" s="59"/>
      <c r="N19" s="17"/>
      <c r="O19" s="17"/>
      <c r="Q19" s="17"/>
      <c r="T19" s="17"/>
      <c r="U19" s="17"/>
      <c r="V19" s="17"/>
      <c r="Z19" s="50"/>
    </row>
    <row r="20" spans="1:26" hidden="1" x14ac:dyDescent="0.25">
      <c r="A20" s="59">
        <v>7</v>
      </c>
      <c r="B20" s="59" t="s">
        <v>1</v>
      </c>
      <c r="C20" s="59" t="s">
        <v>2</v>
      </c>
      <c r="D20" s="61" t="s">
        <v>15</v>
      </c>
      <c r="F20" s="3"/>
      <c r="G20" s="3"/>
      <c r="H20" s="3"/>
      <c r="I20" s="3"/>
      <c r="J20" s="3"/>
      <c r="K20" s="16"/>
      <c r="L20" s="4"/>
      <c r="M20" s="27"/>
      <c r="N20" s="46">
        <f t="shared" si="0"/>
        <v>0</v>
      </c>
      <c r="O20" s="46">
        <f>K20-N20</f>
        <v>0</v>
      </c>
      <c r="P20" s="27"/>
      <c r="Q20" s="46">
        <f>O20*P20</f>
        <v>0</v>
      </c>
      <c r="S20" s="26">
        <f t="shared" si="1"/>
        <v>1</v>
      </c>
      <c r="T20" s="46">
        <f t="shared" si="2"/>
        <v>0</v>
      </c>
      <c r="U20" s="17"/>
      <c r="V20" s="46">
        <f t="shared" si="3"/>
        <v>0</v>
      </c>
      <c r="X20" s="54">
        <f t="shared" si="4"/>
        <v>0</v>
      </c>
      <c r="Y20" s="49"/>
      <c r="Z20" s="49"/>
    </row>
    <row r="21" spans="1:26" hidden="1" x14ac:dyDescent="0.25">
      <c r="A21" s="59">
        <v>7</v>
      </c>
      <c r="B21" s="59" t="s">
        <v>1</v>
      </c>
      <c r="C21" s="59" t="s">
        <v>2</v>
      </c>
      <c r="D21" s="61" t="s">
        <v>15</v>
      </c>
      <c r="F21" s="3"/>
      <c r="G21" s="3"/>
      <c r="H21" s="3"/>
      <c r="I21" s="3"/>
      <c r="J21" s="3"/>
      <c r="K21" s="16"/>
      <c r="L21" s="4"/>
      <c r="M21" s="27"/>
      <c r="N21" s="46">
        <f t="shared" si="0"/>
        <v>0</v>
      </c>
      <c r="O21" s="46">
        <f>K21-N21</f>
        <v>0</v>
      </c>
      <c r="P21" s="27"/>
      <c r="Q21" s="46">
        <f>O21*P21</f>
        <v>0</v>
      </c>
      <c r="S21" s="26">
        <f t="shared" si="1"/>
        <v>1</v>
      </c>
      <c r="T21" s="46">
        <f t="shared" si="2"/>
        <v>0</v>
      </c>
      <c r="U21" s="17"/>
      <c r="V21" s="46">
        <f t="shared" si="3"/>
        <v>0</v>
      </c>
      <c r="X21" s="54">
        <f t="shared" si="4"/>
        <v>0</v>
      </c>
      <c r="Y21" s="49"/>
      <c r="Z21" s="49"/>
    </row>
    <row r="22" spans="1:26" hidden="1" x14ac:dyDescent="0.25">
      <c r="A22" s="59">
        <v>7</v>
      </c>
      <c r="B22" s="59" t="s">
        <v>1</v>
      </c>
      <c r="C22" s="59" t="s">
        <v>2</v>
      </c>
      <c r="D22" s="61" t="s">
        <v>15</v>
      </c>
      <c r="F22" s="3"/>
      <c r="G22" s="3"/>
      <c r="H22" s="3"/>
      <c r="I22" s="3"/>
      <c r="J22" s="3"/>
      <c r="K22" s="16"/>
      <c r="L22" s="4"/>
      <c r="M22" s="27"/>
      <c r="N22" s="46">
        <f t="shared" si="0"/>
        <v>0</v>
      </c>
      <c r="O22" s="46">
        <f>K22-N22</f>
        <v>0</v>
      </c>
      <c r="P22" s="27"/>
      <c r="Q22" s="46">
        <f>O22*P22</f>
        <v>0</v>
      </c>
      <c r="S22" s="26">
        <f t="shared" si="1"/>
        <v>1</v>
      </c>
      <c r="T22" s="46">
        <f t="shared" si="2"/>
        <v>0</v>
      </c>
      <c r="U22" s="17"/>
      <c r="V22" s="46">
        <f t="shared" si="3"/>
        <v>0</v>
      </c>
      <c r="X22" s="54">
        <f t="shared" si="4"/>
        <v>0</v>
      </c>
      <c r="Y22" s="49"/>
      <c r="Z22" s="49"/>
    </row>
    <row r="23" spans="1:26" hidden="1" x14ac:dyDescent="0.25">
      <c r="K23" s="17"/>
      <c r="M23" s="59"/>
      <c r="N23" s="17"/>
      <c r="O23" s="17"/>
      <c r="Q23" s="17"/>
      <c r="T23" s="17"/>
      <c r="U23" s="17"/>
      <c r="V23" s="17"/>
      <c r="Z23" s="50"/>
    </row>
    <row r="24" spans="1:26" hidden="1" x14ac:dyDescent="0.25">
      <c r="A24" s="59">
        <v>7</v>
      </c>
      <c r="B24" s="59" t="s">
        <v>1</v>
      </c>
      <c r="C24" s="59" t="s">
        <v>18</v>
      </c>
      <c r="D24" s="59" t="s">
        <v>19</v>
      </c>
      <c r="F24" s="3"/>
      <c r="G24" s="3"/>
      <c r="H24" s="3"/>
      <c r="I24" s="3"/>
      <c r="J24" s="3"/>
      <c r="K24" s="16"/>
      <c r="L24" s="14"/>
      <c r="M24" s="27"/>
      <c r="N24" s="46">
        <f t="shared" si="0"/>
        <v>0</v>
      </c>
      <c r="O24" s="46">
        <f>K24-N24</f>
        <v>0</v>
      </c>
      <c r="P24" s="27"/>
      <c r="Q24" s="46">
        <f>O24*P24</f>
        <v>0</v>
      </c>
      <c r="S24" s="26">
        <f t="shared" si="1"/>
        <v>1</v>
      </c>
      <c r="T24" s="46">
        <f t="shared" si="2"/>
        <v>0</v>
      </c>
      <c r="U24" s="17"/>
      <c r="V24" s="46">
        <f t="shared" si="3"/>
        <v>0</v>
      </c>
      <c r="X24" s="54">
        <f t="shared" si="4"/>
        <v>0</v>
      </c>
      <c r="Y24" s="49"/>
      <c r="Z24" s="3"/>
    </row>
    <row r="25" spans="1:26" hidden="1" x14ac:dyDescent="0.25">
      <c r="A25" s="59">
        <v>7</v>
      </c>
      <c r="B25" s="59" t="s">
        <v>1</v>
      </c>
      <c r="C25" s="59" t="s">
        <v>18</v>
      </c>
      <c r="D25" s="59" t="s">
        <v>19</v>
      </c>
      <c r="F25" s="3"/>
      <c r="G25" s="3"/>
      <c r="H25" s="3"/>
      <c r="I25" s="3"/>
      <c r="J25" s="3"/>
      <c r="K25" s="16"/>
      <c r="L25" s="14"/>
      <c r="M25" s="27"/>
      <c r="N25" s="46">
        <f t="shared" si="0"/>
        <v>0</v>
      </c>
      <c r="O25" s="46">
        <f>K25-N25</f>
        <v>0</v>
      </c>
      <c r="P25" s="27"/>
      <c r="Q25" s="46">
        <f>O25*P25</f>
        <v>0</v>
      </c>
      <c r="S25" s="26">
        <f t="shared" si="1"/>
        <v>1</v>
      </c>
      <c r="T25" s="46">
        <f t="shared" si="2"/>
        <v>0</v>
      </c>
      <c r="U25" s="17"/>
      <c r="V25" s="46">
        <f t="shared" si="3"/>
        <v>0</v>
      </c>
      <c r="X25" s="54">
        <f t="shared" si="4"/>
        <v>0</v>
      </c>
      <c r="Y25" s="49"/>
      <c r="Z25" s="3"/>
    </row>
    <row r="26" spans="1:26" hidden="1" x14ac:dyDescent="0.25">
      <c r="A26" s="59">
        <v>7</v>
      </c>
      <c r="B26" s="59" t="s">
        <v>1</v>
      </c>
      <c r="C26" s="59" t="s">
        <v>18</v>
      </c>
      <c r="D26" s="59" t="s">
        <v>19</v>
      </c>
      <c r="F26" s="3"/>
      <c r="G26" s="3"/>
      <c r="H26" s="3"/>
      <c r="I26" s="3"/>
      <c r="J26" s="3"/>
      <c r="K26" s="16"/>
      <c r="L26" s="4"/>
      <c r="M26" s="27"/>
      <c r="N26" s="46">
        <f t="shared" si="0"/>
        <v>0</v>
      </c>
      <c r="O26" s="46">
        <f>K26-N26</f>
        <v>0</v>
      </c>
      <c r="P26" s="27"/>
      <c r="Q26" s="46">
        <f>O26*P26</f>
        <v>0</v>
      </c>
      <c r="S26" s="26">
        <f t="shared" si="1"/>
        <v>1</v>
      </c>
      <c r="T26" s="46">
        <f t="shared" si="2"/>
        <v>0</v>
      </c>
      <c r="U26" s="17"/>
      <c r="V26" s="46">
        <f t="shared" si="3"/>
        <v>0</v>
      </c>
      <c r="X26" s="54">
        <f t="shared" si="4"/>
        <v>0</v>
      </c>
      <c r="Y26" s="49"/>
      <c r="Z26" s="49"/>
    </row>
    <row r="27" spans="1:26" hidden="1" x14ac:dyDescent="0.25">
      <c r="A27" s="59">
        <v>7</v>
      </c>
      <c r="B27" s="59" t="s">
        <v>1</v>
      </c>
      <c r="C27" s="59" t="s">
        <v>18</v>
      </c>
      <c r="D27" s="59" t="s">
        <v>19</v>
      </c>
      <c r="F27" s="3"/>
      <c r="G27" s="3"/>
      <c r="H27" s="3"/>
      <c r="I27" s="3"/>
      <c r="J27" s="3"/>
      <c r="K27" s="16"/>
      <c r="L27" s="4"/>
      <c r="M27" s="27"/>
      <c r="N27" s="46">
        <f t="shared" si="0"/>
        <v>0</v>
      </c>
      <c r="O27" s="46">
        <f>K27-N27</f>
        <v>0</v>
      </c>
      <c r="P27" s="27"/>
      <c r="Q27" s="46">
        <f>O27*P27</f>
        <v>0</v>
      </c>
      <c r="S27" s="26">
        <f t="shared" si="1"/>
        <v>1</v>
      </c>
      <c r="T27" s="46">
        <f t="shared" si="2"/>
        <v>0</v>
      </c>
      <c r="U27" s="17"/>
      <c r="V27" s="46">
        <f t="shared" si="3"/>
        <v>0</v>
      </c>
      <c r="X27" s="54">
        <f t="shared" si="4"/>
        <v>0</v>
      </c>
      <c r="Y27" s="49"/>
      <c r="Z27" s="49"/>
    </row>
    <row r="28" spans="1:26" hidden="1" x14ac:dyDescent="0.25">
      <c r="A28" s="59">
        <v>7</v>
      </c>
      <c r="B28" s="59" t="s">
        <v>1</v>
      </c>
      <c r="C28" s="59" t="s">
        <v>18</v>
      </c>
      <c r="D28" s="59" t="s">
        <v>19</v>
      </c>
      <c r="F28" s="3"/>
      <c r="G28" s="3"/>
      <c r="H28" s="3"/>
      <c r="I28" s="3"/>
      <c r="J28" s="3"/>
      <c r="K28" s="16"/>
      <c r="L28" s="4"/>
      <c r="M28" s="27"/>
      <c r="N28" s="46">
        <f t="shared" si="0"/>
        <v>0</v>
      </c>
      <c r="O28" s="46">
        <f>K28-N28</f>
        <v>0</v>
      </c>
      <c r="P28" s="27"/>
      <c r="Q28" s="46">
        <f>O28*P28</f>
        <v>0</v>
      </c>
      <c r="S28" s="26">
        <f t="shared" si="1"/>
        <v>1</v>
      </c>
      <c r="T28" s="46">
        <f t="shared" si="2"/>
        <v>0</v>
      </c>
      <c r="U28" s="17"/>
      <c r="V28" s="46">
        <f t="shared" si="3"/>
        <v>0</v>
      </c>
      <c r="X28" s="54">
        <f t="shared" si="4"/>
        <v>0</v>
      </c>
      <c r="Y28" s="49"/>
      <c r="Z28" s="49"/>
    </row>
    <row r="29" spans="1:26" hidden="1" x14ac:dyDescent="0.25">
      <c r="K29" s="17"/>
      <c r="M29" s="59"/>
      <c r="N29" s="17"/>
      <c r="O29" s="17"/>
      <c r="Q29" s="17"/>
      <c r="T29" s="17"/>
      <c r="U29" s="17"/>
      <c r="V29" s="17"/>
      <c r="Z29" s="50"/>
    </row>
    <row r="30" spans="1:26" hidden="1" x14ac:dyDescent="0.25">
      <c r="A30" s="59">
        <v>7</v>
      </c>
      <c r="B30" s="59" t="s">
        <v>1</v>
      </c>
      <c r="C30" s="59" t="s">
        <v>18</v>
      </c>
      <c r="D30" s="59" t="s">
        <v>25</v>
      </c>
      <c r="F30" s="3"/>
      <c r="G30" s="3"/>
      <c r="H30" s="3"/>
      <c r="I30" s="3"/>
      <c r="J30" s="3"/>
      <c r="K30" s="16"/>
      <c r="L30" s="14"/>
      <c r="M30" s="27"/>
      <c r="N30" s="46">
        <f t="shared" si="0"/>
        <v>0</v>
      </c>
      <c r="O30" s="46">
        <f>K30-N30</f>
        <v>0</v>
      </c>
      <c r="P30" s="27"/>
      <c r="Q30" s="46">
        <f>O30*P30</f>
        <v>0</v>
      </c>
      <c r="S30" s="26">
        <f t="shared" si="1"/>
        <v>1</v>
      </c>
      <c r="T30" s="46">
        <f t="shared" si="2"/>
        <v>0</v>
      </c>
      <c r="U30" s="17"/>
      <c r="V30" s="46">
        <f t="shared" si="3"/>
        <v>0</v>
      </c>
      <c r="X30" s="54">
        <f t="shared" si="4"/>
        <v>0</v>
      </c>
      <c r="Y30" s="49" t="s">
        <v>128</v>
      </c>
      <c r="Z30" s="49" t="s">
        <v>135</v>
      </c>
    </row>
    <row r="31" spans="1:26" hidden="1" x14ac:dyDescent="0.25">
      <c r="A31" s="59">
        <v>7</v>
      </c>
      <c r="B31" s="59" t="s">
        <v>1</v>
      </c>
      <c r="C31" s="59" t="s">
        <v>18</v>
      </c>
      <c r="D31" s="59" t="s">
        <v>25</v>
      </c>
      <c r="F31" s="3"/>
      <c r="G31" s="3"/>
      <c r="H31" s="3"/>
      <c r="I31" s="3"/>
      <c r="J31" s="3"/>
      <c r="K31" s="16"/>
      <c r="L31" s="14"/>
      <c r="M31" s="27"/>
      <c r="N31" s="46">
        <f t="shared" si="0"/>
        <v>0</v>
      </c>
      <c r="O31" s="46">
        <f>K31-N31</f>
        <v>0</v>
      </c>
      <c r="P31" s="27"/>
      <c r="Q31" s="46">
        <f>O31*P31</f>
        <v>0</v>
      </c>
      <c r="S31" s="26">
        <f t="shared" si="1"/>
        <v>1</v>
      </c>
      <c r="T31" s="46">
        <f t="shared" si="2"/>
        <v>0</v>
      </c>
      <c r="U31" s="17"/>
      <c r="V31" s="46">
        <f t="shared" si="3"/>
        <v>0</v>
      </c>
      <c r="X31" s="54">
        <f t="shared" si="4"/>
        <v>0</v>
      </c>
      <c r="Y31" s="49" t="s">
        <v>128</v>
      </c>
      <c r="Z31" s="49" t="s">
        <v>136</v>
      </c>
    </row>
    <row r="32" spans="1:26" hidden="1" x14ac:dyDescent="0.25">
      <c r="A32" s="59">
        <v>7</v>
      </c>
      <c r="B32" s="59" t="s">
        <v>1</v>
      </c>
      <c r="C32" s="59" t="s">
        <v>18</v>
      </c>
      <c r="D32" s="59" t="s">
        <v>25</v>
      </c>
      <c r="F32" s="3"/>
      <c r="G32" s="3"/>
      <c r="H32" s="3"/>
      <c r="I32" s="3"/>
      <c r="J32" s="3"/>
      <c r="K32" s="16"/>
      <c r="L32" s="4"/>
      <c r="M32" s="27"/>
      <c r="N32" s="46">
        <f t="shared" si="0"/>
        <v>0</v>
      </c>
      <c r="O32" s="46">
        <f>K32-N32</f>
        <v>0</v>
      </c>
      <c r="P32" s="27"/>
      <c r="Q32" s="46">
        <f>O32*P32</f>
        <v>0</v>
      </c>
      <c r="S32" s="26">
        <f t="shared" si="1"/>
        <v>1</v>
      </c>
      <c r="T32" s="46">
        <f t="shared" si="2"/>
        <v>0</v>
      </c>
      <c r="U32" s="17"/>
      <c r="V32" s="46">
        <f t="shared" si="3"/>
        <v>0</v>
      </c>
      <c r="X32" s="54">
        <f t="shared" si="4"/>
        <v>0</v>
      </c>
      <c r="Y32" s="49"/>
      <c r="Z32" s="49"/>
    </row>
    <row r="33" spans="1:26" hidden="1" x14ac:dyDescent="0.25">
      <c r="A33" s="59">
        <v>7</v>
      </c>
      <c r="B33" s="59" t="s">
        <v>1</v>
      </c>
      <c r="C33" s="59" t="s">
        <v>18</v>
      </c>
      <c r="D33" s="59" t="s">
        <v>25</v>
      </c>
      <c r="F33" s="3"/>
      <c r="G33" s="3"/>
      <c r="H33" s="3"/>
      <c r="I33" s="3"/>
      <c r="J33" s="3"/>
      <c r="K33" s="16"/>
      <c r="L33" s="4"/>
      <c r="M33" s="27"/>
      <c r="N33" s="46">
        <f t="shared" si="0"/>
        <v>0</v>
      </c>
      <c r="O33" s="46">
        <f>K33-N33</f>
        <v>0</v>
      </c>
      <c r="P33" s="27"/>
      <c r="Q33" s="46">
        <f>O33*P33</f>
        <v>0</v>
      </c>
      <c r="S33" s="26">
        <f t="shared" si="1"/>
        <v>1</v>
      </c>
      <c r="T33" s="46">
        <f t="shared" si="2"/>
        <v>0</v>
      </c>
      <c r="U33" s="17"/>
      <c r="V33" s="46">
        <f t="shared" si="3"/>
        <v>0</v>
      </c>
      <c r="X33" s="54">
        <f t="shared" si="4"/>
        <v>0</v>
      </c>
      <c r="Y33" s="49"/>
      <c r="Z33" s="49"/>
    </row>
    <row r="34" spans="1:26" x14ac:dyDescent="0.25">
      <c r="K34" s="17"/>
      <c r="M34" s="59"/>
      <c r="N34" s="17"/>
      <c r="O34" s="17"/>
      <c r="Q34" s="17"/>
      <c r="T34" s="17"/>
      <c r="U34" s="17"/>
      <c r="V34" s="17"/>
      <c r="Z34" s="50"/>
    </row>
    <row r="35" spans="1:26" x14ac:dyDescent="0.25">
      <c r="A35" s="59">
        <v>8</v>
      </c>
      <c r="B35" s="59" t="s">
        <v>1</v>
      </c>
      <c r="C35" s="59" t="s">
        <v>27</v>
      </c>
      <c r="D35" s="59" t="s">
        <v>77</v>
      </c>
      <c r="F35" s="3" t="s">
        <v>112</v>
      </c>
      <c r="G35" s="3" t="s">
        <v>110</v>
      </c>
      <c r="H35" s="3" t="s">
        <v>113</v>
      </c>
      <c r="I35" s="3"/>
      <c r="J35" s="3"/>
      <c r="K35" s="16">
        <v>150000</v>
      </c>
      <c r="L35" s="14">
        <v>43343</v>
      </c>
      <c r="M35" s="27">
        <v>0</v>
      </c>
      <c r="N35" s="46">
        <f t="shared" si="0"/>
        <v>0</v>
      </c>
      <c r="O35" s="46">
        <f>K35-N35</f>
        <v>150000</v>
      </c>
      <c r="P35" s="27">
        <v>0.5</v>
      </c>
      <c r="Q35" s="46">
        <f>O35*P35</f>
        <v>75000</v>
      </c>
      <c r="S35" s="26">
        <f t="shared" si="1"/>
        <v>0.5</v>
      </c>
      <c r="T35" s="46">
        <f t="shared" si="2"/>
        <v>75000</v>
      </c>
      <c r="U35" s="17"/>
      <c r="V35" s="46">
        <f t="shared" si="3"/>
        <v>0</v>
      </c>
      <c r="X35" s="54">
        <f t="shared" si="4"/>
        <v>0</v>
      </c>
      <c r="Y35" s="49"/>
      <c r="Z35" s="49" t="s">
        <v>137</v>
      </c>
    </row>
    <row r="36" spans="1:26" hidden="1" x14ac:dyDescent="0.25">
      <c r="A36" s="59">
        <v>8</v>
      </c>
      <c r="B36" s="59" t="s">
        <v>1</v>
      </c>
      <c r="C36" s="59" t="s">
        <v>27</v>
      </c>
      <c r="D36" s="59" t="s">
        <v>77</v>
      </c>
      <c r="F36" s="3"/>
      <c r="G36" s="3"/>
      <c r="H36" s="3"/>
      <c r="I36" s="3"/>
      <c r="J36" s="3"/>
      <c r="K36" s="16"/>
      <c r="L36" s="14"/>
      <c r="M36" s="27"/>
      <c r="N36" s="46">
        <f t="shared" si="0"/>
        <v>0</v>
      </c>
      <c r="O36" s="46">
        <f>K36-N36</f>
        <v>0</v>
      </c>
      <c r="P36" s="27"/>
      <c r="Q36" s="46">
        <f>O36*P36</f>
        <v>0</v>
      </c>
      <c r="S36" s="26">
        <f t="shared" si="1"/>
        <v>1</v>
      </c>
      <c r="T36" s="46">
        <f t="shared" si="2"/>
        <v>0</v>
      </c>
      <c r="U36" s="17"/>
      <c r="V36" s="46">
        <f t="shared" si="3"/>
        <v>0</v>
      </c>
      <c r="X36" s="54">
        <f t="shared" si="4"/>
        <v>0</v>
      </c>
      <c r="Y36" s="49" t="s">
        <v>128</v>
      </c>
      <c r="Z36" s="49" t="s">
        <v>138</v>
      </c>
    </row>
    <row r="37" spans="1:26" hidden="1" x14ac:dyDescent="0.25">
      <c r="A37" s="59">
        <v>8</v>
      </c>
      <c r="B37" s="59" t="s">
        <v>1</v>
      </c>
      <c r="C37" s="59" t="s">
        <v>27</v>
      </c>
      <c r="D37" s="59" t="s">
        <v>77</v>
      </c>
      <c r="F37" s="3"/>
      <c r="G37" s="3"/>
      <c r="H37" s="3"/>
      <c r="I37" s="3"/>
      <c r="J37" s="3"/>
      <c r="K37" s="16"/>
      <c r="L37" s="4"/>
      <c r="M37" s="27"/>
      <c r="N37" s="46">
        <f t="shared" si="0"/>
        <v>0</v>
      </c>
      <c r="O37" s="46">
        <f>K37-N37</f>
        <v>0</v>
      </c>
      <c r="P37" s="27"/>
      <c r="Q37" s="46">
        <f>O37*P37</f>
        <v>0</v>
      </c>
      <c r="S37" s="26">
        <f t="shared" si="1"/>
        <v>1</v>
      </c>
      <c r="T37" s="46">
        <f t="shared" si="2"/>
        <v>0</v>
      </c>
      <c r="U37" s="17"/>
      <c r="V37" s="46">
        <f t="shared" si="3"/>
        <v>0</v>
      </c>
      <c r="X37" s="54">
        <f t="shared" si="4"/>
        <v>0</v>
      </c>
      <c r="Y37" s="49"/>
      <c r="Z37" s="49"/>
    </row>
    <row r="38" spans="1:26" hidden="1" x14ac:dyDescent="0.25">
      <c r="A38" s="59">
        <v>8</v>
      </c>
      <c r="B38" s="59" t="s">
        <v>1</v>
      </c>
      <c r="C38" s="59" t="s">
        <v>27</v>
      </c>
      <c r="D38" s="59" t="s">
        <v>77</v>
      </c>
      <c r="F38" s="3"/>
      <c r="G38" s="3"/>
      <c r="H38" s="3"/>
      <c r="I38" s="3"/>
      <c r="J38" s="3"/>
      <c r="K38" s="16"/>
      <c r="L38" s="4"/>
      <c r="M38" s="27"/>
      <c r="N38" s="46">
        <f t="shared" si="0"/>
        <v>0</v>
      </c>
      <c r="O38" s="46">
        <f>K38-N38</f>
        <v>0</v>
      </c>
      <c r="P38" s="27"/>
      <c r="Q38" s="46">
        <f>O38*P38</f>
        <v>0</v>
      </c>
      <c r="S38" s="26">
        <f t="shared" si="1"/>
        <v>1</v>
      </c>
      <c r="T38" s="46">
        <f t="shared" si="2"/>
        <v>0</v>
      </c>
      <c r="U38" s="17"/>
      <c r="V38" s="46">
        <f t="shared" si="3"/>
        <v>0</v>
      </c>
      <c r="X38" s="54">
        <f t="shared" si="4"/>
        <v>0</v>
      </c>
      <c r="Y38" s="49"/>
      <c r="Z38" s="49"/>
    </row>
    <row r="39" spans="1:26" x14ac:dyDescent="0.25">
      <c r="K39" s="17"/>
      <c r="M39" s="59"/>
      <c r="N39" s="17"/>
      <c r="O39" s="17"/>
      <c r="P39" s="25"/>
      <c r="Q39" s="47"/>
      <c r="T39" s="17"/>
      <c r="U39" s="17"/>
      <c r="V39" s="17"/>
      <c r="Z39" s="50"/>
    </row>
    <row r="40" spans="1:26" x14ac:dyDescent="0.25">
      <c r="A40" s="59">
        <v>8</v>
      </c>
      <c r="B40" s="59" t="s">
        <v>1</v>
      </c>
      <c r="C40" s="59" t="s">
        <v>31</v>
      </c>
      <c r="D40" s="59" t="s">
        <v>32</v>
      </c>
      <c r="F40" s="3" t="s">
        <v>178</v>
      </c>
      <c r="G40" s="3" t="s">
        <v>11</v>
      </c>
      <c r="H40" s="3"/>
      <c r="I40" s="3"/>
      <c r="J40" s="3"/>
      <c r="K40" s="16">
        <v>5000</v>
      </c>
      <c r="L40" s="14">
        <v>43343</v>
      </c>
      <c r="M40" s="27">
        <v>0</v>
      </c>
      <c r="N40" s="46">
        <f t="shared" si="0"/>
        <v>0</v>
      </c>
      <c r="O40" s="46">
        <f>K40-N40</f>
        <v>5000</v>
      </c>
      <c r="P40" s="27">
        <v>0.5</v>
      </c>
      <c r="Q40" s="46">
        <f>O40*P40</f>
        <v>2500</v>
      </c>
      <c r="S40" s="26">
        <f t="shared" si="1"/>
        <v>0.5</v>
      </c>
      <c r="T40" s="46">
        <f t="shared" si="2"/>
        <v>2500</v>
      </c>
      <c r="U40" s="17"/>
      <c r="V40" s="46">
        <f t="shared" si="3"/>
        <v>0</v>
      </c>
      <c r="X40" s="54">
        <f t="shared" si="4"/>
        <v>0</v>
      </c>
      <c r="Y40" s="49"/>
      <c r="Z40" s="49" t="s">
        <v>139</v>
      </c>
    </row>
    <row r="41" spans="1:26" x14ac:dyDescent="0.25">
      <c r="A41" s="59">
        <v>8</v>
      </c>
      <c r="B41" s="59" t="s">
        <v>1</v>
      </c>
      <c r="C41" s="59" t="s">
        <v>31</v>
      </c>
      <c r="D41" s="59" t="s">
        <v>32</v>
      </c>
      <c r="F41" s="3" t="s">
        <v>178</v>
      </c>
      <c r="G41" s="3" t="s">
        <v>111</v>
      </c>
      <c r="H41" s="3"/>
      <c r="I41" s="3"/>
      <c r="J41" s="3"/>
      <c r="K41" s="16">
        <v>5000</v>
      </c>
      <c r="L41" s="14">
        <v>43343</v>
      </c>
      <c r="M41" s="27">
        <v>0</v>
      </c>
      <c r="N41" s="46">
        <f t="shared" si="0"/>
        <v>0</v>
      </c>
      <c r="O41" s="46">
        <f>K41-N41</f>
        <v>5000</v>
      </c>
      <c r="P41" s="27">
        <v>0.5</v>
      </c>
      <c r="Q41" s="46">
        <f>O41*P41</f>
        <v>2500</v>
      </c>
      <c r="S41" s="26">
        <f t="shared" si="1"/>
        <v>0.5</v>
      </c>
      <c r="T41" s="46">
        <f t="shared" si="2"/>
        <v>2500</v>
      </c>
      <c r="U41" s="17"/>
      <c r="V41" s="46">
        <f t="shared" si="3"/>
        <v>0</v>
      </c>
      <c r="X41" s="54">
        <f t="shared" si="4"/>
        <v>0</v>
      </c>
      <c r="Y41" s="49"/>
      <c r="Z41" s="49" t="s">
        <v>140</v>
      </c>
    </row>
    <row r="42" spans="1:26" hidden="1" x14ac:dyDescent="0.25">
      <c r="A42" s="59">
        <v>8</v>
      </c>
      <c r="B42" s="59" t="s">
        <v>1</v>
      </c>
      <c r="C42" s="59" t="s">
        <v>31</v>
      </c>
      <c r="D42" s="59" t="s">
        <v>32</v>
      </c>
      <c r="F42" s="3"/>
      <c r="G42" s="3"/>
      <c r="H42" s="3"/>
      <c r="I42" s="3"/>
      <c r="J42" s="3"/>
      <c r="K42" s="16"/>
      <c r="L42" s="4"/>
      <c r="M42" s="27"/>
      <c r="N42" s="46">
        <f t="shared" si="0"/>
        <v>0</v>
      </c>
      <c r="O42" s="46">
        <f>K42-N42</f>
        <v>0</v>
      </c>
      <c r="P42" s="27"/>
      <c r="Q42" s="46">
        <f>O42*P42</f>
        <v>0</v>
      </c>
      <c r="S42" s="26">
        <f t="shared" si="1"/>
        <v>1</v>
      </c>
      <c r="T42" s="46">
        <f t="shared" si="2"/>
        <v>0</v>
      </c>
      <c r="U42" s="17"/>
      <c r="V42" s="46">
        <f t="shared" si="3"/>
        <v>0</v>
      </c>
      <c r="X42" s="54">
        <f t="shared" si="4"/>
        <v>0</v>
      </c>
      <c r="Y42" s="49"/>
      <c r="Z42" s="49"/>
    </row>
    <row r="43" spans="1:26" hidden="1" x14ac:dyDescent="0.25">
      <c r="A43" s="59">
        <v>8</v>
      </c>
      <c r="B43" s="59" t="s">
        <v>1</v>
      </c>
      <c r="C43" s="59" t="s">
        <v>31</v>
      </c>
      <c r="D43" s="59" t="s">
        <v>32</v>
      </c>
      <c r="F43" s="3"/>
      <c r="G43" s="3"/>
      <c r="H43" s="3"/>
      <c r="I43" s="3"/>
      <c r="J43" s="3"/>
      <c r="K43" s="16"/>
      <c r="L43" s="4"/>
      <c r="M43" s="27"/>
      <c r="N43" s="46">
        <f t="shared" si="0"/>
        <v>0</v>
      </c>
      <c r="O43" s="46">
        <f>K43-N43</f>
        <v>0</v>
      </c>
      <c r="P43" s="27"/>
      <c r="Q43" s="46">
        <f>O43*P43</f>
        <v>0</v>
      </c>
      <c r="S43" s="26">
        <f t="shared" si="1"/>
        <v>1</v>
      </c>
      <c r="T43" s="46">
        <f t="shared" si="2"/>
        <v>0</v>
      </c>
      <c r="U43" s="17"/>
      <c r="V43" s="46">
        <f t="shared" si="3"/>
        <v>0</v>
      </c>
      <c r="X43" s="54">
        <f t="shared" si="4"/>
        <v>0</v>
      </c>
      <c r="Y43" s="49"/>
      <c r="Z43" s="49"/>
    </row>
    <row r="44" spans="1:26" hidden="1" x14ac:dyDescent="0.25">
      <c r="K44" s="17"/>
      <c r="M44" s="59"/>
      <c r="N44" s="17"/>
      <c r="O44" s="17"/>
      <c r="Q44" s="17"/>
      <c r="T44" s="17"/>
      <c r="U44" s="17"/>
      <c r="V44" s="17"/>
      <c r="Z44" s="50"/>
    </row>
    <row r="45" spans="1:26" hidden="1" x14ac:dyDescent="0.25">
      <c r="A45" s="59">
        <v>8</v>
      </c>
      <c r="B45" s="59" t="s">
        <v>1</v>
      </c>
      <c r="C45" s="67" t="s">
        <v>34</v>
      </c>
      <c r="D45" s="13" t="s">
        <v>78</v>
      </c>
      <c r="F45" s="3"/>
      <c r="G45" s="3"/>
      <c r="H45" s="3"/>
      <c r="I45" s="3"/>
      <c r="J45" s="3"/>
      <c r="K45" s="16"/>
      <c r="L45" s="14"/>
      <c r="M45" s="27"/>
      <c r="N45" s="46">
        <f t="shared" si="0"/>
        <v>0</v>
      </c>
      <c r="O45" s="46">
        <f>K45-N45</f>
        <v>0</v>
      </c>
      <c r="P45" s="27">
        <v>0.5</v>
      </c>
      <c r="Q45" s="46">
        <f>O45*P45</f>
        <v>0</v>
      </c>
      <c r="S45" s="26">
        <f t="shared" si="1"/>
        <v>0.5</v>
      </c>
      <c r="T45" s="46">
        <f t="shared" si="2"/>
        <v>0</v>
      </c>
      <c r="U45" s="17"/>
      <c r="V45" s="46">
        <f t="shared" si="3"/>
        <v>0</v>
      </c>
      <c r="X45" s="54">
        <f t="shared" si="4"/>
        <v>0</v>
      </c>
      <c r="Y45" s="49" t="s">
        <v>128</v>
      </c>
      <c r="Z45" s="49" t="s">
        <v>141</v>
      </c>
    </row>
    <row r="46" spans="1:26" hidden="1" x14ac:dyDescent="0.25">
      <c r="A46" s="59">
        <v>8</v>
      </c>
      <c r="B46" s="59" t="s">
        <v>1</v>
      </c>
      <c r="C46" s="67" t="s">
        <v>34</v>
      </c>
      <c r="D46" s="13" t="s">
        <v>78</v>
      </c>
      <c r="F46" s="3"/>
      <c r="G46" s="3"/>
      <c r="H46" s="3"/>
      <c r="I46" s="3"/>
      <c r="J46" s="3"/>
      <c r="K46" s="16"/>
      <c r="L46" s="14"/>
      <c r="M46" s="27"/>
      <c r="N46" s="46">
        <f t="shared" si="0"/>
        <v>0</v>
      </c>
      <c r="O46" s="46">
        <f>K46-N46</f>
        <v>0</v>
      </c>
      <c r="P46" s="27">
        <v>0.5</v>
      </c>
      <c r="Q46" s="46">
        <f>O46*P46</f>
        <v>0</v>
      </c>
      <c r="S46" s="26">
        <f t="shared" si="1"/>
        <v>0.5</v>
      </c>
      <c r="T46" s="46">
        <f t="shared" si="2"/>
        <v>0</v>
      </c>
      <c r="U46" s="17"/>
      <c r="V46" s="46">
        <f t="shared" si="3"/>
        <v>0</v>
      </c>
      <c r="X46" s="54">
        <f t="shared" si="4"/>
        <v>0</v>
      </c>
      <c r="Y46" s="49" t="s">
        <v>128</v>
      </c>
      <c r="Z46" s="49" t="s">
        <v>142</v>
      </c>
    </row>
    <row r="47" spans="1:26" hidden="1" x14ac:dyDescent="0.25">
      <c r="A47" s="59">
        <v>8</v>
      </c>
      <c r="B47" s="59" t="s">
        <v>1</v>
      </c>
      <c r="C47" s="67" t="s">
        <v>34</v>
      </c>
      <c r="D47" s="13" t="s">
        <v>78</v>
      </c>
      <c r="F47" s="3"/>
      <c r="G47" s="3"/>
      <c r="H47" s="3"/>
      <c r="I47" s="3"/>
      <c r="J47" s="3"/>
      <c r="K47" s="16"/>
      <c r="L47" s="4"/>
      <c r="M47" s="27"/>
      <c r="N47" s="46">
        <f t="shared" si="0"/>
        <v>0</v>
      </c>
      <c r="O47" s="46">
        <f>K47-N47</f>
        <v>0</v>
      </c>
      <c r="P47" s="27"/>
      <c r="Q47" s="46">
        <f>O47*P47</f>
        <v>0</v>
      </c>
      <c r="S47" s="26">
        <f t="shared" si="1"/>
        <v>1</v>
      </c>
      <c r="T47" s="46">
        <f t="shared" si="2"/>
        <v>0</v>
      </c>
      <c r="U47" s="17"/>
      <c r="V47" s="46">
        <f t="shared" si="3"/>
        <v>0</v>
      </c>
      <c r="X47" s="54">
        <f t="shared" si="4"/>
        <v>0</v>
      </c>
      <c r="Y47" s="49"/>
      <c r="Z47" s="49"/>
    </row>
    <row r="48" spans="1:26" x14ac:dyDescent="0.25">
      <c r="K48" s="17"/>
      <c r="M48" s="59"/>
      <c r="N48" s="17"/>
      <c r="O48" s="17"/>
      <c r="Q48" s="17"/>
      <c r="T48" s="17"/>
      <c r="U48" s="17"/>
      <c r="V48" s="17"/>
      <c r="Z48" s="50"/>
    </row>
    <row r="49" spans="1:26" x14ac:dyDescent="0.25">
      <c r="A49" s="59">
        <v>8</v>
      </c>
      <c r="B49" s="59" t="s">
        <v>1</v>
      </c>
      <c r="C49" s="59" t="s">
        <v>37</v>
      </c>
      <c r="D49" s="59" t="s">
        <v>79</v>
      </c>
      <c r="F49" s="3" t="s">
        <v>179</v>
      </c>
      <c r="G49" s="3" t="s">
        <v>11</v>
      </c>
      <c r="H49" s="3" t="s">
        <v>118</v>
      </c>
      <c r="I49" s="3"/>
      <c r="J49" s="3"/>
      <c r="K49" s="16">
        <v>5000</v>
      </c>
      <c r="L49" s="14">
        <v>43343</v>
      </c>
      <c r="M49" s="27">
        <v>0.3</v>
      </c>
      <c r="N49" s="46">
        <f t="shared" si="0"/>
        <v>1500</v>
      </c>
      <c r="O49" s="46">
        <f>K49-N49</f>
        <v>3500</v>
      </c>
      <c r="P49" s="27">
        <v>0.5</v>
      </c>
      <c r="Q49" s="46">
        <f>O49*P49</f>
        <v>1750</v>
      </c>
      <c r="S49" s="26">
        <f t="shared" si="1"/>
        <v>0.5</v>
      </c>
      <c r="T49" s="46">
        <f t="shared" si="2"/>
        <v>1750</v>
      </c>
      <c r="U49" s="17"/>
      <c r="V49" s="46">
        <f t="shared" si="3"/>
        <v>0</v>
      </c>
      <c r="X49" s="54">
        <f t="shared" si="4"/>
        <v>0</v>
      </c>
      <c r="Y49" s="49"/>
      <c r="Z49" s="49" t="s">
        <v>143</v>
      </c>
    </row>
    <row r="50" spans="1:26" x14ac:dyDescent="0.25">
      <c r="A50" s="59">
        <v>8</v>
      </c>
      <c r="B50" s="59" t="s">
        <v>1</v>
      </c>
      <c r="C50" s="59" t="s">
        <v>37</v>
      </c>
      <c r="D50" s="59" t="s">
        <v>79</v>
      </c>
      <c r="F50" s="3" t="s">
        <v>179</v>
      </c>
      <c r="G50" s="3" t="s">
        <v>111</v>
      </c>
      <c r="H50" s="3" t="s">
        <v>118</v>
      </c>
      <c r="I50" s="3"/>
      <c r="J50" s="3"/>
      <c r="K50" s="16">
        <v>5000</v>
      </c>
      <c r="L50" s="14">
        <v>43343</v>
      </c>
      <c r="M50" s="27">
        <v>0.3</v>
      </c>
      <c r="N50" s="46">
        <f t="shared" si="0"/>
        <v>1500</v>
      </c>
      <c r="O50" s="46">
        <f>K50-N50</f>
        <v>3500</v>
      </c>
      <c r="P50" s="27">
        <v>0.5</v>
      </c>
      <c r="Q50" s="46">
        <f>O50*P50</f>
        <v>1750</v>
      </c>
      <c r="S50" s="26">
        <f t="shared" si="1"/>
        <v>0.5</v>
      </c>
      <c r="T50" s="46">
        <f t="shared" si="2"/>
        <v>1750</v>
      </c>
      <c r="U50" s="17"/>
      <c r="V50" s="46">
        <f t="shared" si="3"/>
        <v>0</v>
      </c>
      <c r="X50" s="54">
        <f t="shared" si="4"/>
        <v>0</v>
      </c>
      <c r="Y50" s="49"/>
      <c r="Z50" s="49" t="s">
        <v>144</v>
      </c>
    </row>
    <row r="51" spans="1:26" x14ac:dyDescent="0.25">
      <c r="A51" s="59">
        <v>8</v>
      </c>
      <c r="B51" s="59" t="s">
        <v>1</v>
      </c>
      <c r="C51" s="59" t="s">
        <v>37</v>
      </c>
      <c r="D51" s="59" t="s">
        <v>79</v>
      </c>
      <c r="F51" s="3"/>
      <c r="G51" s="3"/>
      <c r="H51" s="3"/>
      <c r="I51" s="3"/>
      <c r="J51" s="3"/>
      <c r="K51" s="16"/>
      <c r="L51" s="4"/>
      <c r="M51" s="27"/>
      <c r="N51" s="46">
        <f t="shared" si="0"/>
        <v>0</v>
      </c>
      <c r="O51" s="46">
        <f>K51-N51</f>
        <v>0</v>
      </c>
      <c r="P51" s="27"/>
      <c r="Q51" s="46">
        <f>O51*P51</f>
        <v>0</v>
      </c>
      <c r="S51" s="26">
        <f t="shared" si="1"/>
        <v>1</v>
      </c>
      <c r="T51" s="46">
        <f t="shared" si="2"/>
        <v>0</v>
      </c>
      <c r="U51" s="17"/>
      <c r="V51" s="46">
        <f t="shared" si="3"/>
        <v>0</v>
      </c>
      <c r="X51" s="54">
        <f t="shared" si="4"/>
        <v>0</v>
      </c>
      <c r="Y51" s="49"/>
      <c r="Z51" s="49"/>
    </row>
    <row r="52" spans="1:26" x14ac:dyDescent="0.25">
      <c r="K52" s="17"/>
      <c r="M52" s="59"/>
      <c r="N52" s="17"/>
      <c r="O52" s="17"/>
      <c r="Q52" s="17"/>
      <c r="T52" s="17"/>
      <c r="U52" s="17"/>
      <c r="V52" s="17"/>
      <c r="Z52" s="50"/>
    </row>
    <row r="53" spans="1:26" x14ac:dyDescent="0.25">
      <c r="A53" s="59">
        <v>8</v>
      </c>
      <c r="B53" s="59" t="s">
        <v>1</v>
      </c>
      <c r="C53" s="59" t="s">
        <v>42</v>
      </c>
      <c r="D53" s="59" t="s">
        <v>43</v>
      </c>
      <c r="F53" s="3" t="s">
        <v>119</v>
      </c>
      <c r="G53" s="3" t="s">
        <v>11</v>
      </c>
      <c r="H53" s="3" t="s">
        <v>120</v>
      </c>
      <c r="I53" s="3"/>
      <c r="J53" s="3"/>
      <c r="K53" s="16">
        <v>100000</v>
      </c>
      <c r="L53" s="14">
        <v>43343</v>
      </c>
      <c r="M53" s="27">
        <v>0.3</v>
      </c>
      <c r="N53" s="46">
        <f t="shared" si="0"/>
        <v>30000</v>
      </c>
      <c r="O53" s="46">
        <f>K53-N53</f>
        <v>70000</v>
      </c>
      <c r="P53" s="27">
        <v>0.5</v>
      </c>
      <c r="Q53" s="46">
        <f>O53*P53</f>
        <v>35000</v>
      </c>
      <c r="S53" s="26">
        <f t="shared" si="1"/>
        <v>0.5</v>
      </c>
      <c r="T53" s="46">
        <f t="shared" si="2"/>
        <v>35000</v>
      </c>
      <c r="U53" s="17"/>
      <c r="V53" s="46">
        <f t="shared" si="3"/>
        <v>0</v>
      </c>
      <c r="X53" s="54">
        <f t="shared" si="4"/>
        <v>0</v>
      </c>
      <c r="Y53" s="49"/>
      <c r="Z53" s="49" t="s">
        <v>145</v>
      </c>
    </row>
    <row r="54" spans="1:26" x14ac:dyDescent="0.25">
      <c r="A54" s="59">
        <v>8</v>
      </c>
      <c r="B54" s="59" t="s">
        <v>1</v>
      </c>
      <c r="C54" s="59" t="s">
        <v>42</v>
      </c>
      <c r="D54" s="59" t="s">
        <v>43</v>
      </c>
      <c r="F54" s="3" t="s">
        <v>119</v>
      </c>
      <c r="G54" s="3" t="s">
        <v>111</v>
      </c>
      <c r="H54" s="3" t="s">
        <v>121</v>
      </c>
      <c r="I54" s="3"/>
      <c r="J54" s="3"/>
      <c r="K54" s="16">
        <v>100000</v>
      </c>
      <c r="L54" s="14">
        <v>43343</v>
      </c>
      <c r="M54" s="27">
        <v>0.3</v>
      </c>
      <c r="N54" s="46">
        <f t="shared" si="0"/>
        <v>30000</v>
      </c>
      <c r="O54" s="46">
        <f>K54-N54</f>
        <v>70000</v>
      </c>
      <c r="P54" s="27">
        <v>0.5</v>
      </c>
      <c r="Q54" s="46">
        <f>O54*P54</f>
        <v>35000</v>
      </c>
      <c r="S54" s="26">
        <f t="shared" si="1"/>
        <v>0.5</v>
      </c>
      <c r="T54" s="46">
        <f t="shared" si="2"/>
        <v>35000</v>
      </c>
      <c r="U54" s="17"/>
      <c r="V54" s="46">
        <f t="shared" si="3"/>
        <v>0</v>
      </c>
      <c r="X54" s="54">
        <f t="shared" si="4"/>
        <v>0</v>
      </c>
      <c r="Y54" s="49"/>
      <c r="Z54" s="49" t="s">
        <v>146</v>
      </c>
    </row>
    <row r="55" spans="1:26" hidden="1" x14ac:dyDescent="0.25">
      <c r="A55" s="59">
        <v>8</v>
      </c>
      <c r="B55" s="59" t="s">
        <v>1</v>
      </c>
      <c r="C55" s="59" t="s">
        <v>42</v>
      </c>
      <c r="D55" s="59" t="s">
        <v>43</v>
      </c>
      <c r="F55" s="3"/>
      <c r="G55" s="3"/>
      <c r="H55" s="3"/>
      <c r="I55" s="3"/>
      <c r="J55" s="3"/>
      <c r="K55" s="16"/>
      <c r="L55" s="4"/>
      <c r="M55" s="27"/>
      <c r="N55" s="46">
        <f t="shared" si="0"/>
        <v>0</v>
      </c>
      <c r="O55" s="46">
        <f>K55-N55</f>
        <v>0</v>
      </c>
      <c r="P55" s="27"/>
      <c r="Q55" s="46">
        <f>O55*P55</f>
        <v>0</v>
      </c>
      <c r="S55" s="26">
        <f t="shared" si="1"/>
        <v>1</v>
      </c>
      <c r="T55" s="46">
        <f t="shared" si="2"/>
        <v>0</v>
      </c>
      <c r="U55" s="17"/>
      <c r="V55" s="46">
        <f t="shared" si="3"/>
        <v>0</v>
      </c>
      <c r="X55" s="54">
        <f t="shared" si="4"/>
        <v>0</v>
      </c>
      <c r="Y55" s="49"/>
      <c r="Z55" s="49"/>
    </row>
    <row r="56" spans="1:26" hidden="1" x14ac:dyDescent="0.25">
      <c r="A56" s="59">
        <v>8</v>
      </c>
      <c r="B56" s="59" t="s">
        <v>1</v>
      </c>
      <c r="C56" s="59" t="s">
        <v>42</v>
      </c>
      <c r="D56" s="59" t="s">
        <v>43</v>
      </c>
      <c r="F56" s="3"/>
      <c r="G56" s="3"/>
      <c r="H56" s="3"/>
      <c r="I56" s="3"/>
      <c r="J56" s="3"/>
      <c r="K56" s="16"/>
      <c r="L56" s="4"/>
      <c r="M56" s="27"/>
      <c r="N56" s="46">
        <f t="shared" si="0"/>
        <v>0</v>
      </c>
      <c r="O56" s="46">
        <f>K56-N56</f>
        <v>0</v>
      </c>
      <c r="P56" s="27"/>
      <c r="Q56" s="46">
        <f>O56*P56</f>
        <v>0</v>
      </c>
      <c r="S56" s="26">
        <f t="shared" si="1"/>
        <v>1</v>
      </c>
      <c r="T56" s="46">
        <f t="shared" si="2"/>
        <v>0</v>
      </c>
      <c r="U56" s="17"/>
      <c r="V56" s="46">
        <f t="shared" si="3"/>
        <v>0</v>
      </c>
      <c r="X56" s="54">
        <f t="shared" si="4"/>
        <v>0</v>
      </c>
      <c r="Y56" s="49"/>
      <c r="Z56" s="49"/>
    </row>
    <row r="57" spans="1:26" x14ac:dyDescent="0.25">
      <c r="K57" s="17"/>
      <c r="M57" s="59"/>
      <c r="N57" s="17"/>
      <c r="O57" s="17"/>
      <c r="Q57" s="17"/>
      <c r="T57" s="17"/>
      <c r="U57" s="17"/>
      <c r="V57" s="17"/>
      <c r="Z57" s="50"/>
    </row>
    <row r="58" spans="1:26" x14ac:dyDescent="0.25">
      <c r="A58" s="59">
        <v>8</v>
      </c>
      <c r="B58" s="59" t="s">
        <v>1</v>
      </c>
      <c r="C58" s="59" t="s">
        <v>89</v>
      </c>
      <c r="D58" s="59" t="s">
        <v>80</v>
      </c>
      <c r="F58" s="3" t="s">
        <v>90</v>
      </c>
      <c r="G58" s="3" t="s">
        <v>110</v>
      </c>
      <c r="H58" s="3" t="s">
        <v>153</v>
      </c>
      <c r="I58" s="3"/>
      <c r="J58" s="3"/>
      <c r="K58" s="16">
        <v>2000</v>
      </c>
      <c r="L58" s="14">
        <v>43100</v>
      </c>
      <c r="M58" s="27">
        <v>0</v>
      </c>
      <c r="N58" s="46">
        <f t="shared" si="0"/>
        <v>0</v>
      </c>
      <c r="O58" s="46">
        <f>K58-N58</f>
        <v>2000</v>
      </c>
      <c r="P58" s="27">
        <v>0.5</v>
      </c>
      <c r="Q58" s="46">
        <f>O58*P58</f>
        <v>1000</v>
      </c>
      <c r="S58" s="26">
        <f t="shared" si="1"/>
        <v>0.5</v>
      </c>
      <c r="T58" s="46">
        <f t="shared" si="2"/>
        <v>1000</v>
      </c>
      <c r="U58" s="17"/>
      <c r="V58" s="46">
        <f t="shared" si="3"/>
        <v>0</v>
      </c>
      <c r="X58" s="54">
        <f t="shared" si="4"/>
        <v>0</v>
      </c>
      <c r="Y58" s="49"/>
      <c r="Z58" s="49" t="s">
        <v>147</v>
      </c>
    </row>
    <row r="59" spans="1:26" x14ac:dyDescent="0.25">
      <c r="A59" s="59">
        <v>8</v>
      </c>
      <c r="B59" s="59" t="s">
        <v>1</v>
      </c>
      <c r="C59" s="59" t="s">
        <v>89</v>
      </c>
      <c r="D59" s="59" t="s">
        <v>80</v>
      </c>
      <c r="F59" s="3" t="s">
        <v>91</v>
      </c>
      <c r="G59" s="3" t="s">
        <v>110</v>
      </c>
      <c r="H59" s="3" t="s">
        <v>153</v>
      </c>
      <c r="I59" s="3"/>
      <c r="J59" s="3"/>
      <c r="K59" s="16">
        <v>1500</v>
      </c>
      <c r="L59" s="14">
        <v>42735</v>
      </c>
      <c r="M59" s="27">
        <v>0</v>
      </c>
      <c r="N59" s="46">
        <f t="shared" si="0"/>
        <v>0</v>
      </c>
      <c r="O59" s="46">
        <f>K59-N59</f>
        <v>1500</v>
      </c>
      <c r="P59" s="27">
        <v>0.5</v>
      </c>
      <c r="Q59" s="46">
        <f>O59*P59</f>
        <v>750</v>
      </c>
      <c r="S59" s="26">
        <f t="shared" si="1"/>
        <v>0.5</v>
      </c>
      <c r="T59" s="46">
        <f t="shared" si="2"/>
        <v>750</v>
      </c>
      <c r="U59" s="17"/>
      <c r="V59" s="46">
        <f t="shared" si="3"/>
        <v>0</v>
      </c>
      <c r="X59" s="54">
        <f t="shared" si="4"/>
        <v>0</v>
      </c>
      <c r="Y59" s="49"/>
      <c r="Z59" s="49" t="s">
        <v>148</v>
      </c>
    </row>
    <row r="60" spans="1:26" x14ac:dyDescent="0.25">
      <c r="K60" s="17"/>
      <c r="M60" s="59"/>
      <c r="N60" s="17"/>
      <c r="O60" s="17"/>
      <c r="Q60" s="17"/>
      <c r="T60" s="17"/>
      <c r="U60" s="17"/>
      <c r="V60" s="17"/>
      <c r="Z60" s="50"/>
    </row>
    <row r="61" spans="1:26" x14ac:dyDescent="0.25">
      <c r="A61" s="59">
        <v>8</v>
      </c>
      <c r="B61" s="59" t="s">
        <v>1</v>
      </c>
      <c r="C61" s="59" t="s">
        <v>89</v>
      </c>
      <c r="D61" s="59" t="s">
        <v>81</v>
      </c>
      <c r="F61" s="3" t="s">
        <v>92</v>
      </c>
      <c r="G61" s="3" t="s">
        <v>110</v>
      </c>
      <c r="H61" s="3" t="s">
        <v>154</v>
      </c>
      <c r="I61" s="3"/>
      <c r="J61" s="3"/>
      <c r="K61" s="16">
        <v>200</v>
      </c>
      <c r="L61" s="14">
        <v>43100</v>
      </c>
      <c r="M61" s="27">
        <v>0.3</v>
      </c>
      <c r="N61" s="46">
        <f t="shared" si="0"/>
        <v>60</v>
      </c>
      <c r="O61" s="46">
        <f>K61-N61</f>
        <v>140</v>
      </c>
      <c r="P61" s="27">
        <v>0.5</v>
      </c>
      <c r="Q61" s="46">
        <f>O61*P61</f>
        <v>70</v>
      </c>
      <c r="S61" s="26">
        <f t="shared" si="1"/>
        <v>0.5</v>
      </c>
      <c r="T61" s="46">
        <f t="shared" si="2"/>
        <v>70</v>
      </c>
      <c r="U61" s="17"/>
      <c r="V61" s="46">
        <f t="shared" si="3"/>
        <v>0</v>
      </c>
      <c r="X61" s="54">
        <f t="shared" si="4"/>
        <v>0</v>
      </c>
      <c r="Y61" s="49" t="s">
        <v>128</v>
      </c>
      <c r="Z61" s="49" t="s">
        <v>149</v>
      </c>
    </row>
    <row r="62" spans="1:26" x14ac:dyDescent="0.25">
      <c r="A62" s="59">
        <v>8</v>
      </c>
      <c r="B62" s="59" t="s">
        <v>1</v>
      </c>
      <c r="C62" s="59" t="s">
        <v>89</v>
      </c>
      <c r="D62" s="59" t="s">
        <v>81</v>
      </c>
      <c r="F62" s="3" t="s">
        <v>93</v>
      </c>
      <c r="G62" s="3" t="s">
        <v>110</v>
      </c>
      <c r="H62" s="3" t="s">
        <v>154</v>
      </c>
      <c r="I62" s="3"/>
      <c r="J62" s="3"/>
      <c r="K62" s="16">
        <v>150</v>
      </c>
      <c r="L62" s="14">
        <v>42735</v>
      </c>
      <c r="M62" s="27">
        <v>0.3</v>
      </c>
      <c r="N62" s="46">
        <f t="shared" si="0"/>
        <v>45</v>
      </c>
      <c r="O62" s="46">
        <f>K62-N62</f>
        <v>105</v>
      </c>
      <c r="P62" s="27">
        <v>0.5</v>
      </c>
      <c r="Q62" s="46">
        <f>O62*P62</f>
        <v>52.5</v>
      </c>
      <c r="S62" s="26">
        <f t="shared" si="1"/>
        <v>0.5</v>
      </c>
      <c r="T62" s="46">
        <f t="shared" si="2"/>
        <v>52.5</v>
      </c>
      <c r="U62" s="17"/>
      <c r="V62" s="46">
        <f t="shared" si="3"/>
        <v>0</v>
      </c>
      <c r="X62" s="54">
        <f t="shared" si="4"/>
        <v>0</v>
      </c>
      <c r="Y62" s="49" t="s">
        <v>128</v>
      </c>
      <c r="Z62" s="49" t="s">
        <v>150</v>
      </c>
    </row>
    <row r="63" spans="1:26" x14ac:dyDescent="0.25">
      <c r="K63" s="17"/>
      <c r="M63" s="59"/>
      <c r="N63" s="17"/>
      <c r="O63" s="17"/>
      <c r="Q63" s="17"/>
      <c r="T63" s="17"/>
      <c r="U63" s="17"/>
      <c r="V63" s="17"/>
      <c r="Z63" s="50"/>
    </row>
    <row r="64" spans="1:26" hidden="1" x14ac:dyDescent="0.25">
      <c r="A64" s="59">
        <v>9</v>
      </c>
      <c r="B64" s="59" t="s">
        <v>1</v>
      </c>
      <c r="C64" s="59" t="s">
        <v>52</v>
      </c>
      <c r="D64" s="59" t="s">
        <v>53</v>
      </c>
      <c r="F64" s="3"/>
      <c r="G64" s="3"/>
      <c r="H64" s="3"/>
      <c r="I64" s="3"/>
      <c r="J64" s="3"/>
      <c r="K64" s="16"/>
      <c r="L64" s="4"/>
      <c r="M64" s="27"/>
      <c r="N64" s="46">
        <f t="shared" si="0"/>
        <v>0</v>
      </c>
      <c r="O64" s="46">
        <f>K64-N64</f>
        <v>0</v>
      </c>
      <c r="P64" s="27"/>
      <c r="Q64" s="46">
        <f>O64*P64</f>
        <v>0</v>
      </c>
      <c r="S64" s="26">
        <f t="shared" si="1"/>
        <v>1</v>
      </c>
      <c r="T64" s="46">
        <f t="shared" si="2"/>
        <v>0</v>
      </c>
      <c r="U64" s="17"/>
      <c r="V64" s="46">
        <f t="shared" si="3"/>
        <v>0</v>
      </c>
      <c r="X64" s="54">
        <f t="shared" si="4"/>
        <v>0</v>
      </c>
      <c r="Y64" s="49"/>
      <c r="Z64" s="49"/>
    </row>
    <row r="65" spans="1:26" hidden="1" x14ac:dyDescent="0.25">
      <c r="A65" s="59">
        <v>9</v>
      </c>
      <c r="B65" s="59" t="s">
        <v>1</v>
      </c>
      <c r="C65" s="59" t="s">
        <v>52</v>
      </c>
      <c r="D65" s="59" t="s">
        <v>53</v>
      </c>
      <c r="F65" s="3"/>
      <c r="G65" s="3"/>
      <c r="H65" s="3"/>
      <c r="I65" s="3"/>
      <c r="J65" s="3"/>
      <c r="K65" s="16"/>
      <c r="L65" s="4"/>
      <c r="M65" s="27"/>
      <c r="N65" s="46">
        <f t="shared" si="0"/>
        <v>0</v>
      </c>
      <c r="O65" s="46">
        <f>K65-N65</f>
        <v>0</v>
      </c>
      <c r="P65" s="27"/>
      <c r="Q65" s="46">
        <f>O65*P65</f>
        <v>0</v>
      </c>
      <c r="S65" s="26">
        <f t="shared" si="1"/>
        <v>1</v>
      </c>
      <c r="T65" s="46">
        <f t="shared" si="2"/>
        <v>0</v>
      </c>
      <c r="U65" s="17"/>
      <c r="V65" s="46">
        <f t="shared" si="3"/>
        <v>0</v>
      </c>
      <c r="X65" s="54">
        <f t="shared" si="4"/>
        <v>0</v>
      </c>
      <c r="Y65" s="49"/>
      <c r="Z65" s="49"/>
    </row>
    <row r="66" spans="1:26" hidden="1" x14ac:dyDescent="0.25">
      <c r="K66" s="17"/>
      <c r="M66" s="59"/>
      <c r="N66" s="17"/>
      <c r="O66" s="17"/>
      <c r="Q66" s="17"/>
      <c r="T66" s="17"/>
      <c r="U66" s="17"/>
      <c r="V66" s="17"/>
      <c r="Z66" s="50"/>
    </row>
    <row r="67" spans="1:26" hidden="1" x14ac:dyDescent="0.25">
      <c r="A67" s="59">
        <v>9</v>
      </c>
      <c r="B67" s="59" t="s">
        <v>1</v>
      </c>
      <c r="C67" s="59" t="s">
        <v>57</v>
      </c>
      <c r="D67" s="59" t="s">
        <v>58</v>
      </c>
      <c r="F67" s="3"/>
      <c r="G67" s="3"/>
      <c r="H67" s="3"/>
      <c r="I67" s="3"/>
      <c r="J67" s="3"/>
      <c r="K67" s="16"/>
      <c r="L67" s="14"/>
      <c r="M67" s="27"/>
      <c r="N67" s="46">
        <f t="shared" si="0"/>
        <v>0</v>
      </c>
      <c r="O67" s="46">
        <f>K67-N67</f>
        <v>0</v>
      </c>
      <c r="P67" s="27"/>
      <c r="Q67" s="46">
        <f>O67*P67</f>
        <v>0</v>
      </c>
      <c r="S67" s="26">
        <f t="shared" si="1"/>
        <v>1</v>
      </c>
      <c r="T67" s="46">
        <f t="shared" si="2"/>
        <v>0</v>
      </c>
      <c r="U67" s="17"/>
      <c r="V67" s="46">
        <f t="shared" si="3"/>
        <v>0</v>
      </c>
      <c r="X67" s="54">
        <f t="shared" si="4"/>
        <v>0</v>
      </c>
      <c r="Y67" s="49"/>
      <c r="Z67" s="49" t="s">
        <v>173</v>
      </c>
    </row>
    <row r="68" spans="1:26" hidden="1" x14ac:dyDescent="0.25">
      <c r="A68" s="59">
        <v>9</v>
      </c>
      <c r="B68" s="59" t="s">
        <v>1</v>
      </c>
      <c r="C68" s="59" t="s">
        <v>57</v>
      </c>
      <c r="D68" s="59" t="s">
        <v>58</v>
      </c>
      <c r="F68" s="3"/>
      <c r="G68" s="3"/>
      <c r="H68" s="3"/>
      <c r="I68" s="3"/>
      <c r="J68" s="3"/>
      <c r="K68" s="16"/>
      <c r="L68" s="14"/>
      <c r="M68" s="27"/>
      <c r="N68" s="46">
        <f t="shared" si="0"/>
        <v>0</v>
      </c>
      <c r="O68" s="46">
        <f>K68-N68</f>
        <v>0</v>
      </c>
      <c r="P68" s="27"/>
      <c r="Q68" s="46">
        <f>O68*P68</f>
        <v>0</v>
      </c>
      <c r="S68" s="26">
        <f t="shared" si="1"/>
        <v>1</v>
      </c>
      <c r="T68" s="46">
        <f t="shared" si="2"/>
        <v>0</v>
      </c>
      <c r="U68" s="17"/>
      <c r="V68" s="46">
        <f t="shared" si="3"/>
        <v>0</v>
      </c>
      <c r="X68" s="54">
        <f t="shared" si="4"/>
        <v>0</v>
      </c>
      <c r="Y68" s="49"/>
      <c r="Z68" s="49" t="s">
        <v>174</v>
      </c>
    </row>
    <row r="69" spans="1:26" hidden="1" x14ac:dyDescent="0.25">
      <c r="K69" s="17"/>
      <c r="M69" s="59"/>
      <c r="N69" s="17"/>
      <c r="O69" s="17"/>
      <c r="Q69" s="17"/>
      <c r="T69" s="17"/>
      <c r="U69" s="17"/>
      <c r="V69" s="17"/>
      <c r="Z69" s="50"/>
    </row>
    <row r="70" spans="1:26" hidden="1" x14ac:dyDescent="0.25">
      <c r="A70" s="59">
        <v>9</v>
      </c>
      <c r="B70" s="59" t="s">
        <v>1</v>
      </c>
      <c r="C70" s="59" t="s">
        <v>60</v>
      </c>
      <c r="F70" s="3"/>
      <c r="G70" s="3"/>
      <c r="H70" s="3"/>
      <c r="I70" s="3"/>
      <c r="J70" s="3"/>
      <c r="K70" s="16"/>
      <c r="L70" s="4"/>
      <c r="M70" s="27"/>
      <c r="N70" s="46">
        <f t="shared" si="0"/>
        <v>0</v>
      </c>
      <c r="O70" s="46">
        <f>K70-N70</f>
        <v>0</v>
      </c>
      <c r="P70" s="27"/>
      <c r="Q70" s="46">
        <f>O70*P70</f>
        <v>0</v>
      </c>
      <c r="S70" s="26">
        <f t="shared" si="1"/>
        <v>1</v>
      </c>
      <c r="T70" s="46">
        <f t="shared" si="2"/>
        <v>0</v>
      </c>
      <c r="U70" s="17"/>
      <c r="V70" s="46">
        <f t="shared" si="3"/>
        <v>0</v>
      </c>
      <c r="X70" s="54">
        <f t="shared" si="4"/>
        <v>0</v>
      </c>
      <c r="Y70" s="49"/>
      <c r="Z70" s="49"/>
    </row>
    <row r="71" spans="1:26" hidden="1" x14ac:dyDescent="0.25">
      <c r="A71" s="59">
        <v>9</v>
      </c>
      <c r="B71" s="59" t="s">
        <v>1</v>
      </c>
      <c r="C71" s="59" t="s">
        <v>60</v>
      </c>
      <c r="F71" s="3"/>
      <c r="G71" s="3"/>
      <c r="H71" s="3"/>
      <c r="I71" s="3"/>
      <c r="J71" s="3"/>
      <c r="K71" s="16"/>
      <c r="L71" s="4"/>
      <c r="M71" s="27"/>
      <c r="N71" s="46">
        <f t="shared" si="0"/>
        <v>0</v>
      </c>
      <c r="O71" s="46">
        <f>K71-N71</f>
        <v>0</v>
      </c>
      <c r="P71" s="27"/>
      <c r="Q71" s="46">
        <f>O71*P71</f>
        <v>0</v>
      </c>
      <c r="S71" s="26">
        <f t="shared" si="1"/>
        <v>1</v>
      </c>
      <c r="T71" s="46">
        <f t="shared" si="2"/>
        <v>0</v>
      </c>
      <c r="U71" s="17"/>
      <c r="V71" s="46">
        <f t="shared" si="3"/>
        <v>0</v>
      </c>
      <c r="X71" s="54">
        <f t="shared" si="4"/>
        <v>0</v>
      </c>
      <c r="Y71" s="49"/>
      <c r="Z71" s="49"/>
    </row>
    <row r="72" spans="1:26" hidden="1" x14ac:dyDescent="0.25">
      <c r="K72" s="17"/>
      <c r="N72" s="17"/>
      <c r="O72" s="17"/>
      <c r="Q72" s="17"/>
      <c r="T72" s="17"/>
      <c r="U72" s="17"/>
      <c r="V72" s="17"/>
    </row>
    <row r="73" spans="1:26" ht="15.75" thickBot="1" x14ac:dyDescent="0.3">
      <c r="E73" s="15" t="s">
        <v>131</v>
      </c>
      <c r="F73" s="35"/>
      <c r="G73" s="35"/>
      <c r="H73" s="35"/>
      <c r="I73" s="35"/>
      <c r="J73" s="39"/>
      <c r="K73" s="38">
        <f>SUM(K9:K72)</f>
        <v>375850</v>
      </c>
      <c r="L73" s="37"/>
      <c r="N73" s="38">
        <f>SUM(N9:N72)</f>
        <v>63105</v>
      </c>
      <c r="O73" s="38">
        <f>SUM(O9:O72)</f>
        <v>312745</v>
      </c>
      <c r="Q73" s="38">
        <f>SUM(Q9:Q72)</f>
        <v>156372.5</v>
      </c>
      <c r="T73" s="38">
        <f>SUM(T9:T72)</f>
        <v>156372.5</v>
      </c>
      <c r="U73" s="17"/>
      <c r="V73" s="38">
        <f>SUM(V9:V72)</f>
        <v>0</v>
      </c>
      <c r="X73" s="38">
        <f>SUM(X9:X72)</f>
        <v>0</v>
      </c>
      <c r="Y73" s="35"/>
    </row>
    <row r="74" spans="1:26" ht="15.75" thickTop="1" x14ac:dyDescent="0.25">
      <c r="M74" s="59"/>
      <c r="N74" s="59"/>
      <c r="P74" s="59"/>
    </row>
    <row r="75" spans="1:26" x14ac:dyDescent="0.25">
      <c r="K75" s="17"/>
      <c r="M75" s="43"/>
      <c r="N75" s="43"/>
      <c r="O75" s="57"/>
      <c r="R75" s="22"/>
      <c r="S75" s="42"/>
      <c r="T75" s="42"/>
      <c r="U75" s="22"/>
      <c r="V75" s="36"/>
      <c r="Y75" s="42" t="s">
        <v>129</v>
      </c>
      <c r="Z75" s="22"/>
    </row>
    <row r="76" spans="1:26" x14ac:dyDescent="0.25">
      <c r="F76" s="57" t="s">
        <v>161</v>
      </c>
      <c r="G76" s="57" t="s">
        <v>168</v>
      </c>
      <c r="I76" s="57" t="s">
        <v>172</v>
      </c>
      <c r="J76" s="57" t="s">
        <v>170</v>
      </c>
      <c r="K76" s="53" t="s">
        <v>63</v>
      </c>
      <c r="L76" s="42" t="s">
        <v>166</v>
      </c>
      <c r="M76" s="58" t="s">
        <v>99</v>
      </c>
      <c r="N76" s="58" t="s">
        <v>103</v>
      </c>
      <c r="O76" s="57" t="s">
        <v>123</v>
      </c>
      <c r="P76" s="70" t="s">
        <v>125</v>
      </c>
      <c r="Q76" s="70"/>
      <c r="R76" s="22"/>
      <c r="S76" s="69" t="s">
        <v>126</v>
      </c>
      <c r="T76" s="69"/>
      <c r="U76" s="22"/>
      <c r="V76" s="42" t="s">
        <v>169</v>
      </c>
      <c r="Y76" s="42" t="s">
        <v>127</v>
      </c>
      <c r="Z76" s="57" t="s">
        <v>108</v>
      </c>
    </row>
    <row r="77" spans="1:26" x14ac:dyDescent="0.25">
      <c r="B77" s="22"/>
      <c r="C77" s="60"/>
      <c r="D77" s="60"/>
      <c r="E77" s="15" t="s">
        <v>85</v>
      </c>
      <c r="F77" s="57" t="s">
        <v>59</v>
      </c>
      <c r="G77" s="57" t="s">
        <v>167</v>
      </c>
      <c r="H77" s="57" t="s">
        <v>65</v>
      </c>
      <c r="I77" s="57" t="s">
        <v>23</v>
      </c>
      <c r="J77" s="57" t="s">
        <v>171</v>
      </c>
      <c r="K77" s="53" t="s">
        <v>165</v>
      </c>
      <c r="L77" s="42" t="s">
        <v>167</v>
      </c>
      <c r="M77" s="58" t="s">
        <v>102</v>
      </c>
      <c r="N77" s="58" t="s">
        <v>98</v>
      </c>
      <c r="O77" s="57" t="s">
        <v>124</v>
      </c>
      <c r="P77" s="58" t="s">
        <v>94</v>
      </c>
      <c r="Q77" s="57" t="s">
        <v>95</v>
      </c>
      <c r="R77" s="57"/>
      <c r="S77" s="58" t="s">
        <v>96</v>
      </c>
      <c r="T77" s="57" t="s">
        <v>97</v>
      </c>
      <c r="V77" s="57" t="s">
        <v>109</v>
      </c>
      <c r="Y77" s="57" t="s">
        <v>128</v>
      </c>
      <c r="Z77" s="57" t="s">
        <v>107</v>
      </c>
    </row>
    <row r="78" spans="1:26" hidden="1" x14ac:dyDescent="0.25">
      <c r="A78" s="22">
        <v>6</v>
      </c>
      <c r="B78" s="22" t="s">
        <v>64</v>
      </c>
      <c r="D78" s="60" t="s">
        <v>83</v>
      </c>
      <c r="F78" s="3"/>
      <c r="G78" s="3"/>
      <c r="H78" s="3"/>
      <c r="I78" s="3"/>
      <c r="J78" s="3"/>
      <c r="K78" s="16"/>
      <c r="L78" s="4"/>
      <c r="M78" s="51"/>
      <c r="N78" s="46">
        <f t="shared" ref="N78:N83" si="5">K78*M78</f>
        <v>0</v>
      </c>
      <c r="O78" s="46">
        <f t="shared" ref="O78:O83" si="6">K78-N78</f>
        <v>0</v>
      </c>
      <c r="P78" s="27"/>
      <c r="Q78" s="46">
        <f>O78*P78</f>
        <v>0</v>
      </c>
      <c r="S78" s="26">
        <f t="shared" ref="S78:S99" si="7">1-P78</f>
        <v>1</v>
      </c>
      <c r="T78" s="46">
        <f t="shared" ref="T78:T99" si="8">O78*S78</f>
        <v>0</v>
      </c>
      <c r="U78" s="17"/>
      <c r="V78" s="46">
        <f t="shared" ref="V78:V83" si="9">K78-N78-Q78-T78</f>
        <v>0</v>
      </c>
      <c r="X78" s="54">
        <f t="shared" ref="X78:X99" si="10">Q78-T78</f>
        <v>0</v>
      </c>
      <c r="Y78" s="49"/>
      <c r="Z78" s="49"/>
    </row>
    <row r="79" spans="1:26" hidden="1" x14ac:dyDescent="0.25">
      <c r="A79" s="22">
        <v>6</v>
      </c>
      <c r="B79" s="22" t="s">
        <v>64</v>
      </c>
      <c r="D79" s="60" t="s">
        <v>83</v>
      </c>
      <c r="F79" s="3"/>
      <c r="G79" s="3"/>
      <c r="H79" s="3"/>
      <c r="I79" s="3"/>
      <c r="J79" s="3"/>
      <c r="K79" s="16"/>
      <c r="L79" s="4"/>
      <c r="M79" s="51"/>
      <c r="N79" s="46">
        <f t="shared" si="5"/>
        <v>0</v>
      </c>
      <c r="O79" s="46">
        <f t="shared" si="6"/>
        <v>0</v>
      </c>
      <c r="P79" s="27"/>
      <c r="Q79" s="46">
        <f t="shared" ref="Q79:Q99" si="11">O79*P79</f>
        <v>0</v>
      </c>
      <c r="S79" s="26">
        <f t="shared" si="7"/>
        <v>1</v>
      </c>
      <c r="T79" s="46">
        <f t="shared" si="8"/>
        <v>0</v>
      </c>
      <c r="U79" s="17"/>
      <c r="V79" s="46">
        <f t="shared" si="9"/>
        <v>0</v>
      </c>
      <c r="X79" s="54">
        <f t="shared" si="10"/>
        <v>0</v>
      </c>
      <c r="Y79" s="49"/>
      <c r="Z79" s="49"/>
    </row>
    <row r="80" spans="1:26" hidden="1" x14ac:dyDescent="0.25">
      <c r="A80" s="22">
        <v>6</v>
      </c>
      <c r="B80" s="22" t="s">
        <v>64</v>
      </c>
      <c r="D80" s="60" t="s">
        <v>83</v>
      </c>
      <c r="F80" s="3"/>
      <c r="G80" s="3"/>
      <c r="H80" s="3"/>
      <c r="I80" s="3"/>
      <c r="J80" s="3"/>
      <c r="K80" s="16"/>
      <c r="L80" s="4"/>
      <c r="M80" s="51"/>
      <c r="N80" s="46">
        <f t="shared" si="5"/>
        <v>0</v>
      </c>
      <c r="O80" s="46">
        <f t="shared" si="6"/>
        <v>0</v>
      </c>
      <c r="P80" s="27"/>
      <c r="Q80" s="46">
        <f t="shared" si="11"/>
        <v>0</v>
      </c>
      <c r="S80" s="26">
        <f t="shared" si="7"/>
        <v>1</v>
      </c>
      <c r="T80" s="46">
        <f t="shared" si="8"/>
        <v>0</v>
      </c>
      <c r="U80" s="17"/>
      <c r="V80" s="46">
        <f t="shared" si="9"/>
        <v>0</v>
      </c>
      <c r="X80" s="54">
        <f t="shared" si="10"/>
        <v>0</v>
      </c>
      <c r="Y80" s="49"/>
      <c r="Z80" s="49"/>
    </row>
    <row r="81" spans="1:26" hidden="1" x14ac:dyDescent="0.25">
      <c r="A81" s="22">
        <v>6</v>
      </c>
      <c r="B81" s="22" t="s">
        <v>64</v>
      </c>
      <c r="D81" s="60" t="s">
        <v>83</v>
      </c>
      <c r="F81" s="3"/>
      <c r="G81" s="3"/>
      <c r="H81" s="3"/>
      <c r="I81" s="3"/>
      <c r="J81" s="3"/>
      <c r="K81" s="16"/>
      <c r="L81" s="4"/>
      <c r="M81" s="51"/>
      <c r="N81" s="46">
        <f t="shared" si="5"/>
        <v>0</v>
      </c>
      <c r="O81" s="46">
        <f t="shared" si="6"/>
        <v>0</v>
      </c>
      <c r="P81" s="27"/>
      <c r="Q81" s="46">
        <f t="shared" si="11"/>
        <v>0</v>
      </c>
      <c r="S81" s="26">
        <f t="shared" si="7"/>
        <v>1</v>
      </c>
      <c r="T81" s="46">
        <f t="shared" si="8"/>
        <v>0</v>
      </c>
      <c r="U81" s="17"/>
      <c r="V81" s="46">
        <f t="shared" si="9"/>
        <v>0</v>
      </c>
      <c r="X81" s="54">
        <f t="shared" si="10"/>
        <v>0</v>
      </c>
      <c r="Y81" s="49"/>
      <c r="Z81" s="49"/>
    </row>
    <row r="82" spans="1:26" hidden="1" x14ac:dyDescent="0.25">
      <c r="A82" s="22">
        <v>6</v>
      </c>
      <c r="B82" s="22" t="s">
        <v>64</v>
      </c>
      <c r="D82" s="60" t="s">
        <v>83</v>
      </c>
      <c r="F82" s="3"/>
      <c r="G82" s="3"/>
      <c r="H82" s="3"/>
      <c r="I82" s="3"/>
      <c r="J82" s="3"/>
      <c r="K82" s="16"/>
      <c r="L82" s="4"/>
      <c r="M82" s="51"/>
      <c r="N82" s="46">
        <f t="shared" si="5"/>
        <v>0</v>
      </c>
      <c r="O82" s="46">
        <f t="shared" si="6"/>
        <v>0</v>
      </c>
      <c r="P82" s="27"/>
      <c r="Q82" s="46">
        <f t="shared" si="11"/>
        <v>0</v>
      </c>
      <c r="S82" s="26">
        <f t="shared" si="7"/>
        <v>1</v>
      </c>
      <c r="T82" s="46">
        <f t="shared" si="8"/>
        <v>0</v>
      </c>
      <c r="U82" s="17"/>
      <c r="V82" s="46">
        <f t="shared" si="9"/>
        <v>0</v>
      </c>
      <c r="X82" s="54">
        <f t="shared" si="10"/>
        <v>0</v>
      </c>
      <c r="Y82" s="49"/>
      <c r="Z82" s="49"/>
    </row>
    <row r="83" spans="1:26" hidden="1" x14ac:dyDescent="0.25">
      <c r="A83" s="22">
        <v>6</v>
      </c>
      <c r="B83" s="22" t="s">
        <v>64</v>
      </c>
      <c r="D83" s="60" t="s">
        <v>83</v>
      </c>
      <c r="F83" s="3"/>
      <c r="G83" s="3"/>
      <c r="H83" s="3"/>
      <c r="I83" s="3"/>
      <c r="J83" s="3"/>
      <c r="K83" s="16"/>
      <c r="L83" s="4"/>
      <c r="M83" s="51"/>
      <c r="N83" s="46">
        <f t="shared" si="5"/>
        <v>0</v>
      </c>
      <c r="O83" s="46">
        <f t="shared" si="6"/>
        <v>0</v>
      </c>
      <c r="P83" s="27"/>
      <c r="Q83" s="46">
        <f t="shared" si="11"/>
        <v>0</v>
      </c>
      <c r="S83" s="26">
        <f t="shared" si="7"/>
        <v>1</v>
      </c>
      <c r="T83" s="46">
        <f t="shared" si="8"/>
        <v>0</v>
      </c>
      <c r="U83" s="17"/>
      <c r="V83" s="46">
        <f t="shared" si="9"/>
        <v>0</v>
      </c>
      <c r="X83" s="54">
        <f t="shared" si="10"/>
        <v>0</v>
      </c>
      <c r="Y83" s="49"/>
      <c r="Z83" s="49"/>
    </row>
    <row r="84" spans="1:26" hidden="1" x14ac:dyDescent="0.25">
      <c r="K84" s="17"/>
      <c r="N84" s="17"/>
      <c r="O84" s="17"/>
      <c r="Q84" s="17"/>
      <c r="T84" s="17"/>
      <c r="U84" s="17"/>
      <c r="V84" s="17"/>
      <c r="Z84" s="50"/>
    </row>
    <row r="85" spans="1:26" hidden="1" x14ac:dyDescent="0.25">
      <c r="A85" s="59">
        <v>8</v>
      </c>
      <c r="B85" s="59" t="s">
        <v>1</v>
      </c>
      <c r="C85" s="59" t="s">
        <v>82</v>
      </c>
      <c r="D85" s="59" t="s">
        <v>80</v>
      </c>
      <c r="F85" s="3"/>
      <c r="G85" s="3"/>
      <c r="H85" s="3"/>
      <c r="I85" s="3"/>
      <c r="J85" s="3"/>
      <c r="K85" s="16"/>
      <c r="L85" s="4"/>
      <c r="M85" s="51"/>
      <c r="N85" s="46">
        <f>K85*M85</f>
        <v>0</v>
      </c>
      <c r="O85" s="46">
        <f>K85-N85</f>
        <v>0</v>
      </c>
      <c r="P85" s="27"/>
      <c r="Q85" s="46">
        <f t="shared" si="11"/>
        <v>0</v>
      </c>
      <c r="S85" s="26">
        <f t="shared" si="7"/>
        <v>1</v>
      </c>
      <c r="T85" s="46">
        <f t="shared" si="8"/>
        <v>0</v>
      </c>
      <c r="U85" s="17"/>
      <c r="V85" s="46">
        <f>K85-N85-Q85-T85</f>
        <v>0</v>
      </c>
      <c r="X85" s="54">
        <f t="shared" si="10"/>
        <v>0</v>
      </c>
      <c r="Y85" s="49"/>
      <c r="Z85" s="49"/>
    </row>
    <row r="86" spans="1:26" hidden="1" x14ac:dyDescent="0.25">
      <c r="A86" s="59">
        <v>8</v>
      </c>
      <c r="B86" s="59" t="s">
        <v>1</v>
      </c>
      <c r="C86" s="59" t="s">
        <v>82</v>
      </c>
      <c r="D86" s="59" t="s">
        <v>80</v>
      </c>
      <c r="F86" s="3"/>
      <c r="G86" s="3"/>
      <c r="H86" s="3"/>
      <c r="I86" s="3"/>
      <c r="J86" s="3"/>
      <c r="K86" s="21"/>
      <c r="L86" s="4"/>
      <c r="M86" s="51"/>
      <c r="N86" s="46">
        <f>K86*M86</f>
        <v>0</v>
      </c>
      <c r="O86" s="46">
        <f>K86-N86</f>
        <v>0</v>
      </c>
      <c r="P86" s="27"/>
      <c r="Q86" s="46">
        <f t="shared" si="11"/>
        <v>0</v>
      </c>
      <c r="S86" s="26">
        <f t="shared" si="7"/>
        <v>1</v>
      </c>
      <c r="T86" s="46">
        <f t="shared" si="8"/>
        <v>0</v>
      </c>
      <c r="U86" s="17"/>
      <c r="V86" s="46">
        <f>K86-N86-Q86-T86</f>
        <v>0</v>
      </c>
      <c r="X86" s="54">
        <f t="shared" si="10"/>
        <v>0</v>
      </c>
      <c r="Y86" s="49"/>
      <c r="Z86" s="49"/>
    </row>
    <row r="87" spans="1:26" hidden="1" x14ac:dyDescent="0.25">
      <c r="K87" s="17"/>
      <c r="N87" s="17"/>
      <c r="O87" s="17"/>
      <c r="Q87" s="17"/>
      <c r="T87" s="17"/>
      <c r="U87" s="17"/>
      <c r="V87" s="17"/>
      <c r="Z87" s="50"/>
    </row>
    <row r="88" spans="1:26" hidden="1" x14ac:dyDescent="0.25">
      <c r="A88" s="59">
        <v>8</v>
      </c>
      <c r="B88" s="59" t="s">
        <v>1</v>
      </c>
      <c r="C88" s="59" t="s">
        <v>82</v>
      </c>
      <c r="D88" s="59" t="s">
        <v>81</v>
      </c>
      <c r="F88" s="3"/>
      <c r="G88" s="3"/>
      <c r="H88" s="3"/>
      <c r="I88" s="3"/>
      <c r="J88" s="3"/>
      <c r="K88" s="16"/>
      <c r="L88" s="4"/>
      <c r="M88" s="27"/>
      <c r="N88" s="46">
        <f>K88*M88</f>
        <v>0</v>
      </c>
      <c r="O88" s="46">
        <f>K88-N88</f>
        <v>0</v>
      </c>
      <c r="P88" s="51"/>
      <c r="Q88" s="46">
        <f t="shared" si="11"/>
        <v>0</v>
      </c>
      <c r="S88" s="26">
        <f t="shared" si="7"/>
        <v>1</v>
      </c>
      <c r="T88" s="46">
        <f t="shared" si="8"/>
        <v>0</v>
      </c>
      <c r="U88" s="17"/>
      <c r="V88" s="46">
        <f>K88-N88-Q88-T88</f>
        <v>0</v>
      </c>
      <c r="X88" s="54">
        <f t="shared" si="10"/>
        <v>0</v>
      </c>
      <c r="Y88" s="49"/>
      <c r="Z88" s="49"/>
    </row>
    <row r="89" spans="1:26" hidden="1" x14ac:dyDescent="0.25">
      <c r="A89" s="59">
        <v>8</v>
      </c>
      <c r="B89" s="59" t="s">
        <v>1</v>
      </c>
      <c r="C89" s="59" t="s">
        <v>82</v>
      </c>
      <c r="D89" s="59" t="s">
        <v>81</v>
      </c>
      <c r="F89" s="3"/>
      <c r="G89" s="3"/>
      <c r="H89" s="3"/>
      <c r="I89" s="3"/>
      <c r="J89" s="3"/>
      <c r="K89" s="16"/>
      <c r="L89" s="4"/>
      <c r="M89" s="27"/>
      <c r="N89" s="46">
        <f>K89*M89</f>
        <v>0</v>
      </c>
      <c r="O89" s="46">
        <f>K89-N89</f>
        <v>0</v>
      </c>
      <c r="P89" s="51"/>
      <c r="Q89" s="46">
        <f t="shared" si="11"/>
        <v>0</v>
      </c>
      <c r="S89" s="26">
        <f t="shared" si="7"/>
        <v>1</v>
      </c>
      <c r="T89" s="46">
        <f t="shared" si="8"/>
        <v>0</v>
      </c>
      <c r="U89" s="17"/>
      <c r="V89" s="46">
        <f>K89-N89-Q89-T89</f>
        <v>0</v>
      </c>
      <c r="X89" s="54">
        <f t="shared" si="10"/>
        <v>0</v>
      </c>
      <c r="Y89" s="49"/>
      <c r="Z89" s="49"/>
    </row>
    <row r="90" spans="1:26" x14ac:dyDescent="0.25">
      <c r="K90" s="17"/>
      <c r="N90" s="17"/>
      <c r="O90" s="17"/>
      <c r="Q90" s="17"/>
      <c r="T90" s="17"/>
      <c r="U90" s="17"/>
      <c r="V90" s="17"/>
      <c r="Z90" s="50"/>
    </row>
    <row r="91" spans="1:26" x14ac:dyDescent="0.25">
      <c r="A91" s="59">
        <v>8</v>
      </c>
      <c r="B91" s="59" t="s">
        <v>1</v>
      </c>
      <c r="C91" s="59" t="s">
        <v>84</v>
      </c>
      <c r="D91" s="59" t="s">
        <v>77</v>
      </c>
      <c r="F91" s="3" t="s">
        <v>183</v>
      </c>
      <c r="G91" s="3" t="s">
        <v>164</v>
      </c>
      <c r="H91" s="3" t="s">
        <v>100</v>
      </c>
      <c r="I91" s="3" t="s">
        <v>110</v>
      </c>
      <c r="J91" s="4">
        <v>1000</v>
      </c>
      <c r="K91" s="16">
        <v>50000</v>
      </c>
      <c r="L91" s="14">
        <v>43343</v>
      </c>
      <c r="M91" s="27">
        <v>0</v>
      </c>
      <c r="N91" s="54">
        <f>K91*M91</f>
        <v>0</v>
      </c>
      <c r="O91" s="54">
        <f>K91-N91</f>
        <v>50000</v>
      </c>
      <c r="P91" s="27">
        <v>0.5</v>
      </c>
      <c r="Q91" s="46">
        <f t="shared" si="11"/>
        <v>25000</v>
      </c>
      <c r="S91" s="26">
        <f t="shared" si="7"/>
        <v>0.5</v>
      </c>
      <c r="T91" s="46">
        <f t="shared" si="8"/>
        <v>25000</v>
      </c>
      <c r="U91" s="17"/>
      <c r="V91" s="46">
        <f>K91-N91-Q91-T91</f>
        <v>0</v>
      </c>
      <c r="X91" s="54">
        <f t="shared" si="10"/>
        <v>0</v>
      </c>
      <c r="Y91" s="49"/>
      <c r="Z91" s="49" t="s">
        <v>151</v>
      </c>
    </row>
    <row r="92" spans="1:26" hidden="1" x14ac:dyDescent="0.25">
      <c r="A92" s="59">
        <v>8</v>
      </c>
      <c r="B92" s="59" t="s">
        <v>1</v>
      </c>
      <c r="C92" s="59" t="s">
        <v>84</v>
      </c>
      <c r="D92" s="59" t="s">
        <v>77</v>
      </c>
      <c r="F92" s="3"/>
      <c r="G92" s="3"/>
      <c r="H92" s="3"/>
      <c r="I92" s="3"/>
      <c r="J92" s="4"/>
      <c r="K92" s="16"/>
      <c r="L92" s="14"/>
      <c r="M92" s="27"/>
      <c r="N92" s="54">
        <f>K92*M92</f>
        <v>0</v>
      </c>
      <c r="O92" s="54">
        <f>K92-N92</f>
        <v>0</v>
      </c>
      <c r="P92" s="27"/>
      <c r="Q92" s="46">
        <f t="shared" si="11"/>
        <v>0</v>
      </c>
      <c r="S92" s="26">
        <f t="shared" si="7"/>
        <v>1</v>
      </c>
      <c r="T92" s="46">
        <f t="shared" si="8"/>
        <v>0</v>
      </c>
      <c r="U92" s="17"/>
      <c r="V92" s="46">
        <f>K92-N92-Q92-T92</f>
        <v>0</v>
      </c>
      <c r="X92" s="54">
        <f t="shared" si="10"/>
        <v>0</v>
      </c>
      <c r="Y92" s="49" t="s">
        <v>128</v>
      </c>
      <c r="Z92" s="49" t="s">
        <v>152</v>
      </c>
    </row>
    <row r="93" spans="1:26" hidden="1" x14ac:dyDescent="0.25">
      <c r="A93" s="59">
        <v>8</v>
      </c>
      <c r="B93" s="59" t="s">
        <v>1</v>
      </c>
      <c r="C93" s="59" t="s">
        <v>84</v>
      </c>
      <c r="D93" s="59" t="s">
        <v>77</v>
      </c>
      <c r="F93" s="3"/>
      <c r="G93" s="3"/>
      <c r="H93" s="3"/>
      <c r="I93" s="3"/>
      <c r="J93" s="3"/>
      <c r="K93" s="16"/>
      <c r="L93" s="4"/>
      <c r="M93" s="51"/>
      <c r="N93" s="54">
        <f>K93*M93</f>
        <v>0</v>
      </c>
      <c r="O93" s="54">
        <f>K93-N93</f>
        <v>0</v>
      </c>
      <c r="P93" s="27"/>
      <c r="Q93" s="46">
        <f t="shared" si="11"/>
        <v>0</v>
      </c>
      <c r="S93" s="26">
        <f t="shared" si="7"/>
        <v>1</v>
      </c>
      <c r="T93" s="46">
        <f t="shared" si="8"/>
        <v>0</v>
      </c>
      <c r="U93" s="17"/>
      <c r="V93" s="46">
        <f>K93-N93-Q93-T93</f>
        <v>0</v>
      </c>
      <c r="X93" s="54">
        <f t="shared" si="10"/>
        <v>0</v>
      </c>
      <c r="Y93" s="49"/>
      <c r="Z93" s="49"/>
    </row>
    <row r="94" spans="1:26" hidden="1" x14ac:dyDescent="0.25">
      <c r="A94" s="59">
        <v>8</v>
      </c>
      <c r="B94" s="59" t="s">
        <v>1</v>
      </c>
      <c r="C94" s="59" t="s">
        <v>84</v>
      </c>
      <c r="D94" s="59" t="s">
        <v>77</v>
      </c>
      <c r="F94" s="3"/>
      <c r="G94" s="3"/>
      <c r="H94" s="3"/>
      <c r="I94" s="3"/>
      <c r="J94" s="3"/>
      <c r="K94" s="16"/>
      <c r="L94" s="4"/>
      <c r="M94" s="51"/>
      <c r="N94" s="54">
        <f>K94*M94</f>
        <v>0</v>
      </c>
      <c r="O94" s="54">
        <f>K94-N94</f>
        <v>0</v>
      </c>
      <c r="P94" s="27"/>
      <c r="Q94" s="46">
        <f t="shared" si="11"/>
        <v>0</v>
      </c>
      <c r="S94" s="26">
        <f t="shared" si="7"/>
        <v>1</v>
      </c>
      <c r="T94" s="46">
        <f t="shared" si="8"/>
        <v>0</v>
      </c>
      <c r="U94" s="17"/>
      <c r="V94" s="46">
        <f>K94-N94-Q94-T94</f>
        <v>0</v>
      </c>
      <c r="X94" s="54">
        <f t="shared" si="10"/>
        <v>0</v>
      </c>
      <c r="Y94" s="49"/>
      <c r="Z94" s="49"/>
    </row>
    <row r="95" spans="1:26" hidden="1" x14ac:dyDescent="0.25">
      <c r="K95" s="17"/>
      <c r="N95" s="17"/>
      <c r="O95" s="17"/>
      <c r="Q95" s="17"/>
      <c r="T95" s="17"/>
      <c r="U95" s="17"/>
      <c r="V95" s="17"/>
      <c r="Z95" s="50"/>
    </row>
    <row r="96" spans="1:26" hidden="1" x14ac:dyDescent="0.25">
      <c r="A96" s="59">
        <v>8</v>
      </c>
      <c r="B96" s="59" t="s">
        <v>1</v>
      </c>
      <c r="C96" s="59" t="s">
        <v>87</v>
      </c>
      <c r="D96" s="59" t="s">
        <v>32</v>
      </c>
      <c r="F96" s="3"/>
      <c r="G96" s="3"/>
      <c r="H96" s="3"/>
      <c r="I96" s="3"/>
      <c r="J96" s="3"/>
      <c r="K96" s="16"/>
      <c r="L96" s="4"/>
      <c r="M96" s="51"/>
      <c r="N96" s="46">
        <f>K96*M96</f>
        <v>0</v>
      </c>
      <c r="O96" s="46">
        <f>K96-N96</f>
        <v>0</v>
      </c>
      <c r="P96" s="27"/>
      <c r="Q96" s="46">
        <f t="shared" si="11"/>
        <v>0</v>
      </c>
      <c r="S96" s="26">
        <f t="shared" si="7"/>
        <v>1</v>
      </c>
      <c r="T96" s="46">
        <f t="shared" si="8"/>
        <v>0</v>
      </c>
      <c r="U96" s="17"/>
      <c r="V96" s="46">
        <f>K96-N96-Q96-T96</f>
        <v>0</v>
      </c>
      <c r="X96" s="54">
        <f t="shared" si="10"/>
        <v>0</v>
      </c>
      <c r="Y96" s="49"/>
      <c r="Z96" s="49"/>
    </row>
    <row r="97" spans="1:26" hidden="1" x14ac:dyDescent="0.25">
      <c r="A97" s="59">
        <v>8</v>
      </c>
      <c r="B97" s="59" t="s">
        <v>1</v>
      </c>
      <c r="C97" s="59" t="s">
        <v>87</v>
      </c>
      <c r="D97" s="59" t="s">
        <v>32</v>
      </c>
      <c r="F97" s="3"/>
      <c r="G97" s="3"/>
      <c r="H97" s="3"/>
      <c r="I97" s="3"/>
      <c r="J97" s="3"/>
      <c r="K97" s="16"/>
      <c r="L97" s="4"/>
      <c r="M97" s="51"/>
      <c r="N97" s="46">
        <f>K97*M97</f>
        <v>0</v>
      </c>
      <c r="O97" s="46">
        <f>K97-N97</f>
        <v>0</v>
      </c>
      <c r="P97" s="27"/>
      <c r="Q97" s="46">
        <f t="shared" si="11"/>
        <v>0</v>
      </c>
      <c r="S97" s="26">
        <f t="shared" si="7"/>
        <v>1</v>
      </c>
      <c r="T97" s="46">
        <f t="shared" si="8"/>
        <v>0</v>
      </c>
      <c r="U97" s="17"/>
      <c r="V97" s="46">
        <f>K97-N97-Q97-T97</f>
        <v>0</v>
      </c>
      <c r="X97" s="54">
        <f t="shared" si="10"/>
        <v>0</v>
      </c>
      <c r="Y97" s="49"/>
      <c r="Z97" s="49"/>
    </row>
    <row r="98" spans="1:26" hidden="1" x14ac:dyDescent="0.25">
      <c r="A98" s="59">
        <v>8</v>
      </c>
      <c r="B98" s="59" t="s">
        <v>1</v>
      </c>
      <c r="C98" s="59" t="s">
        <v>87</v>
      </c>
      <c r="D98" s="59" t="s">
        <v>32</v>
      </c>
      <c r="F98" s="3"/>
      <c r="G98" s="3"/>
      <c r="H98" s="3"/>
      <c r="I98" s="3"/>
      <c r="J98" s="3"/>
      <c r="K98" s="16"/>
      <c r="L98" s="4"/>
      <c r="M98" s="51"/>
      <c r="N98" s="46">
        <f>K98*M98</f>
        <v>0</v>
      </c>
      <c r="O98" s="46">
        <f>K98-N98</f>
        <v>0</v>
      </c>
      <c r="P98" s="27"/>
      <c r="Q98" s="46">
        <f t="shared" si="11"/>
        <v>0</v>
      </c>
      <c r="S98" s="26">
        <f t="shared" si="7"/>
        <v>1</v>
      </c>
      <c r="T98" s="46">
        <f t="shared" si="8"/>
        <v>0</v>
      </c>
      <c r="U98" s="17"/>
      <c r="V98" s="46">
        <f>K98-N98-Q98-T98</f>
        <v>0</v>
      </c>
      <c r="X98" s="54">
        <f t="shared" si="10"/>
        <v>0</v>
      </c>
      <c r="Y98" s="49"/>
      <c r="Z98" s="49"/>
    </row>
    <row r="99" spans="1:26" hidden="1" x14ac:dyDescent="0.25">
      <c r="A99" s="59">
        <v>8</v>
      </c>
      <c r="B99" s="59" t="s">
        <v>1</v>
      </c>
      <c r="C99" s="59" t="s">
        <v>87</v>
      </c>
      <c r="D99" s="59" t="s">
        <v>32</v>
      </c>
      <c r="F99" s="3"/>
      <c r="G99" s="3"/>
      <c r="H99" s="3"/>
      <c r="I99" s="3"/>
      <c r="J99" s="3"/>
      <c r="K99" s="16"/>
      <c r="L99" s="4"/>
      <c r="M99" s="51"/>
      <c r="N99" s="46">
        <f>K99*M99</f>
        <v>0</v>
      </c>
      <c r="O99" s="46">
        <f>K99-N99</f>
        <v>0</v>
      </c>
      <c r="P99" s="27"/>
      <c r="Q99" s="46">
        <f t="shared" si="11"/>
        <v>0</v>
      </c>
      <c r="S99" s="26">
        <f t="shared" si="7"/>
        <v>1</v>
      </c>
      <c r="T99" s="46">
        <f t="shared" si="8"/>
        <v>0</v>
      </c>
      <c r="U99" s="17"/>
      <c r="V99" s="46">
        <f>K99-N99-Q99-T99</f>
        <v>0</v>
      </c>
      <c r="X99" s="54">
        <f t="shared" si="10"/>
        <v>0</v>
      </c>
      <c r="Y99" s="49"/>
      <c r="Z99" s="49"/>
    </row>
    <row r="100" spans="1:26" x14ac:dyDescent="0.25">
      <c r="F100" s="35"/>
      <c r="G100" s="35"/>
      <c r="H100" s="35"/>
      <c r="I100" s="35"/>
      <c r="J100" s="35"/>
      <c r="K100" s="17"/>
      <c r="N100" s="17"/>
      <c r="O100" s="17"/>
      <c r="Q100" s="17"/>
      <c r="T100" s="17"/>
      <c r="U100" s="17"/>
      <c r="V100" s="17"/>
    </row>
    <row r="101" spans="1:26" ht="15.75" thickBot="1" x14ac:dyDescent="0.3">
      <c r="E101" s="15" t="s">
        <v>88</v>
      </c>
      <c r="F101" s="35"/>
      <c r="G101" s="35"/>
      <c r="H101" s="35"/>
      <c r="I101" s="35"/>
      <c r="J101" s="35"/>
      <c r="K101" s="45">
        <f>SUM(K78:K100)</f>
        <v>50000</v>
      </c>
      <c r="L101" s="35"/>
      <c r="N101" s="40">
        <f>SUM(N78:N100)</f>
        <v>0</v>
      </c>
      <c r="O101" s="40">
        <f>SUM(O78:O100)</f>
        <v>50000</v>
      </c>
      <c r="Q101" s="40">
        <f>SUM(Q78:Q100)</f>
        <v>25000</v>
      </c>
      <c r="T101" s="40">
        <f>SUM(T78:T100)</f>
        <v>25000</v>
      </c>
      <c r="U101" s="17"/>
      <c r="V101" s="40">
        <f>SUM(V78:V100)</f>
        <v>0</v>
      </c>
      <c r="X101" s="40">
        <f>SUM(X78:X100)</f>
        <v>0</v>
      </c>
    </row>
    <row r="102" spans="1:26" ht="15.75" thickTop="1" x14ac:dyDescent="0.25">
      <c r="F102" s="35"/>
      <c r="G102" s="35"/>
      <c r="H102" s="35"/>
      <c r="I102" s="35"/>
      <c r="J102" s="35"/>
      <c r="K102" s="17"/>
      <c r="N102" s="17"/>
      <c r="O102" s="17"/>
      <c r="Q102" s="17"/>
      <c r="T102" s="17"/>
      <c r="U102" s="17"/>
      <c r="V102" s="17"/>
      <c r="X102" s="17"/>
    </row>
    <row r="103" spans="1:26" ht="15.75" thickBot="1" x14ac:dyDescent="0.3">
      <c r="E103" s="15" t="s">
        <v>130</v>
      </c>
      <c r="F103" s="35"/>
      <c r="G103" s="35"/>
      <c r="H103" s="35"/>
      <c r="I103" s="35"/>
      <c r="J103" s="35"/>
      <c r="K103" s="45">
        <f>K73-K101</f>
        <v>325850</v>
      </c>
      <c r="L103" s="35"/>
      <c r="N103" s="40">
        <f>N73-N101</f>
        <v>63105</v>
      </c>
      <c r="O103" s="40">
        <f>O73-O101</f>
        <v>262745</v>
      </c>
      <c r="Q103" s="40">
        <f>Q73-Q101</f>
        <v>131372.5</v>
      </c>
      <c r="T103" s="40">
        <f>T73-T101</f>
        <v>131372.5</v>
      </c>
      <c r="U103" s="17"/>
      <c r="V103" s="40">
        <f>V73-V101</f>
        <v>0</v>
      </c>
      <c r="X103" s="40">
        <f>X73-X101</f>
        <v>0</v>
      </c>
    </row>
    <row r="104" spans="1:26" ht="15.75" thickTop="1" x14ac:dyDescent="0.25">
      <c r="F104" s="35"/>
      <c r="G104" s="35"/>
      <c r="H104" s="35"/>
      <c r="I104" s="35"/>
      <c r="J104" s="35"/>
      <c r="K104" s="17"/>
      <c r="N104" s="17"/>
      <c r="O104" s="17"/>
      <c r="Q104" s="17"/>
      <c r="T104" s="17"/>
      <c r="U104" s="17"/>
      <c r="V104" s="17"/>
    </row>
    <row r="105" spans="1:26" x14ac:dyDescent="0.25">
      <c r="E105" s="22"/>
      <c r="K105" s="17"/>
      <c r="N105" s="17"/>
      <c r="O105" s="17"/>
      <c r="Q105" s="17"/>
      <c r="T105" s="17"/>
      <c r="U105" s="17"/>
      <c r="V105" s="17"/>
      <c r="Y105" s="17"/>
    </row>
    <row r="106" spans="1:26" x14ac:dyDescent="0.25">
      <c r="K106" s="17"/>
      <c r="N106" s="17"/>
      <c r="O106" s="17"/>
      <c r="Q106" s="17"/>
      <c r="T106" s="17"/>
      <c r="U106" s="17"/>
      <c r="V106" s="17"/>
      <c r="Y106" s="17"/>
    </row>
    <row r="107" spans="1:26" x14ac:dyDescent="0.25">
      <c r="K107" s="17"/>
      <c r="N107" s="17"/>
      <c r="O107" s="17"/>
      <c r="Q107" s="17"/>
      <c r="T107" s="17"/>
      <c r="U107" s="17"/>
      <c r="V107" s="17"/>
      <c r="Y107" s="17"/>
    </row>
    <row r="108" spans="1:26" x14ac:dyDescent="0.25">
      <c r="K108" s="17"/>
      <c r="N108" s="17"/>
      <c r="O108" s="17"/>
      <c r="Q108" s="17"/>
      <c r="T108" s="17"/>
      <c r="U108" s="17"/>
      <c r="V108" s="17"/>
      <c r="Y108" s="17"/>
    </row>
    <row r="109" spans="1:26" x14ac:dyDescent="0.25">
      <c r="K109" s="17"/>
      <c r="N109" s="17"/>
      <c r="O109" s="17"/>
      <c r="Q109" s="17"/>
      <c r="T109" s="17"/>
      <c r="U109" s="17"/>
      <c r="V109" s="17"/>
      <c r="Y109" s="17"/>
    </row>
    <row r="110" spans="1:26" x14ac:dyDescent="0.25">
      <c r="K110" s="17"/>
      <c r="N110" s="17"/>
      <c r="O110" s="17"/>
      <c r="Q110" s="17"/>
      <c r="T110" s="17"/>
      <c r="U110" s="17"/>
      <c r="V110" s="17"/>
      <c r="Y110" s="17"/>
    </row>
    <row r="111" spans="1:26" x14ac:dyDescent="0.25">
      <c r="K111" s="17"/>
      <c r="N111" s="17"/>
      <c r="O111" s="17"/>
      <c r="Q111" s="17"/>
      <c r="T111" s="17"/>
      <c r="U111" s="17"/>
      <c r="V111" s="17"/>
      <c r="Y111" s="17"/>
    </row>
    <row r="113" spans="10:10" x14ac:dyDescent="0.25">
      <c r="J113" s="68"/>
    </row>
  </sheetData>
  <mergeCells count="5">
    <mergeCell ref="F3:L3"/>
    <mergeCell ref="P7:Q7"/>
    <mergeCell ref="S7:T7"/>
    <mergeCell ref="P76:Q76"/>
    <mergeCell ref="S76:T76"/>
  </mergeCells>
  <printOptions horizontalCentered="1"/>
  <pageMargins left="0.45" right="0.45" top="0.5" bottom="0.25" header="0.3" footer="0"/>
  <pageSetup scale="52" fitToWidth="2" fitToHeight="2" orientation="landscape" r:id="rId1"/>
  <headerFooter>
    <oddFooter>&amp;R&amp;P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1625-B271-4EDE-AAB8-4DD3081B3F54}">
  <dimension ref="A1:Z113"/>
  <sheetViews>
    <sheetView topLeftCell="E1" zoomScaleNormal="100" workbookViewId="0">
      <pane xSplit="2" ySplit="8" topLeftCell="J9" activePane="bottomRight" state="frozen"/>
      <selection activeCell="E1" sqref="E1"/>
      <selection pane="topRight" activeCell="G1" sqref="G1"/>
      <selection pane="bottomLeft" activeCell="E9" sqref="E9"/>
      <selection pane="bottomRight" activeCell="O4" sqref="O4"/>
    </sheetView>
  </sheetViews>
  <sheetFormatPr defaultRowHeight="15" x14ac:dyDescent="0.25"/>
  <cols>
    <col min="1" max="1" width="10.5703125" style="8" hidden="1" customWidth="1"/>
    <col min="2" max="2" width="12.85546875" style="8" hidden="1" customWidth="1"/>
    <col min="3" max="3" width="62.85546875" style="8" hidden="1" customWidth="1"/>
    <col min="4" max="4" width="74.28515625" style="8" hidden="1" customWidth="1"/>
    <col min="5" max="5" width="44.85546875" style="34" bestFit="1" customWidth="1"/>
    <col min="6" max="6" width="26.28515625" style="8" bestFit="1" customWidth="1"/>
    <col min="7" max="7" width="15.5703125" style="8" bestFit="1" customWidth="1"/>
    <col min="8" max="8" width="34.85546875" style="8" bestFit="1" customWidth="1"/>
    <col min="9" max="9" width="15.5703125" style="8" bestFit="1" customWidth="1"/>
    <col min="10" max="10" width="11.5703125" style="8" bestFit="1" customWidth="1"/>
    <col min="11" max="11" width="14.28515625" style="8" bestFit="1" customWidth="1"/>
    <col min="12" max="12" width="10.7109375" style="8" bestFit="1" customWidth="1"/>
    <col min="13" max="13" width="8.42578125" style="23" bestFit="1" customWidth="1"/>
    <col min="14" max="14" width="14.28515625" style="23" bestFit="1" customWidth="1"/>
    <col min="15" max="15" width="14.28515625" style="19" bestFit="1" customWidth="1"/>
    <col min="16" max="16" width="14.42578125" style="23" bestFit="1" customWidth="1"/>
    <col min="17" max="17" width="14.28515625" style="8" bestFit="1" customWidth="1"/>
    <col min="18" max="18" width="2.7109375" style="8" customWidth="1"/>
    <col min="19" max="19" width="14.42578125" style="8" bestFit="1" customWidth="1"/>
    <col min="20" max="20" width="14.28515625" style="8" bestFit="1" customWidth="1"/>
    <col min="21" max="21" width="2.7109375" style="8" customWidth="1"/>
    <col min="22" max="22" width="7.42578125" style="8" bestFit="1" customWidth="1"/>
    <col min="23" max="23" width="2.7109375" style="31" customWidth="1"/>
    <col min="24" max="24" width="11.5703125" style="56" bestFit="1" customWidth="1"/>
    <col min="25" max="25" width="8.5703125" style="34" bestFit="1" customWidth="1"/>
    <col min="26" max="26" width="11" style="31" bestFit="1" customWidth="1"/>
    <col min="27" max="16384" width="9.140625" style="8"/>
  </cols>
  <sheetData>
    <row r="1" spans="1:26" x14ac:dyDescent="0.25">
      <c r="V1" s="36"/>
      <c r="Y1" s="36"/>
    </row>
    <row r="2" spans="1:26" x14ac:dyDescent="0.25">
      <c r="A2" s="35"/>
      <c r="C2" s="10" t="s">
        <v>75</v>
      </c>
    </row>
    <row r="3" spans="1:26" x14ac:dyDescent="0.25">
      <c r="F3" s="69" t="s">
        <v>132</v>
      </c>
      <c r="G3" s="69"/>
      <c r="H3" s="69"/>
      <c r="I3" s="69"/>
      <c r="J3" s="69"/>
      <c r="K3" s="69"/>
      <c r="L3" s="69"/>
      <c r="M3" s="8"/>
      <c r="N3" s="8"/>
      <c r="O3" s="8"/>
      <c r="P3" s="8"/>
      <c r="V3" s="36"/>
      <c r="Y3" s="36"/>
    </row>
    <row r="4" spans="1:26" s="22" customFormat="1" x14ac:dyDescent="0.25">
      <c r="F4" s="3" t="s">
        <v>106</v>
      </c>
      <c r="K4" s="42"/>
      <c r="M4" s="43"/>
      <c r="N4" s="43"/>
      <c r="O4" s="42"/>
      <c r="P4" s="43"/>
      <c r="Q4" s="43"/>
      <c r="S4" s="42"/>
      <c r="T4" s="42"/>
      <c r="V4" s="36"/>
      <c r="W4" s="31"/>
      <c r="X4" s="56"/>
      <c r="Y4" s="36"/>
    </row>
    <row r="5" spans="1:26" s="22" customFormat="1" x14ac:dyDescent="0.25">
      <c r="B5" s="44"/>
      <c r="C5" s="32"/>
      <c r="D5" s="32"/>
      <c r="F5" s="41" t="s">
        <v>105</v>
      </c>
      <c r="G5" s="32"/>
      <c r="Y5" s="42"/>
    </row>
    <row r="6" spans="1:26" s="22" customFormat="1" x14ac:dyDescent="0.25">
      <c r="E6" s="15" t="s">
        <v>86</v>
      </c>
      <c r="I6" s="32"/>
      <c r="J6" s="32"/>
      <c r="K6" s="32" t="s">
        <v>104</v>
      </c>
      <c r="L6" s="32"/>
      <c r="M6" s="43"/>
      <c r="N6" s="43"/>
      <c r="O6" s="20"/>
      <c r="P6" s="23"/>
      <c r="Q6" s="8"/>
      <c r="S6" s="42"/>
      <c r="T6" s="42"/>
      <c r="V6" s="36"/>
      <c r="W6" s="31"/>
      <c r="X6" s="56"/>
      <c r="Y6" s="42" t="s">
        <v>129</v>
      </c>
    </row>
    <row r="7" spans="1:26" s="22" customFormat="1" x14ac:dyDescent="0.25">
      <c r="E7" s="52"/>
      <c r="F7" s="32" t="s">
        <v>161</v>
      </c>
      <c r="H7" s="32" t="s">
        <v>162</v>
      </c>
      <c r="I7" s="32" t="s">
        <v>99</v>
      </c>
      <c r="J7" s="32" t="s">
        <v>160</v>
      </c>
      <c r="K7" s="42" t="s">
        <v>157</v>
      </c>
      <c r="L7" s="42" t="s">
        <v>158</v>
      </c>
      <c r="M7" s="33" t="s">
        <v>99</v>
      </c>
      <c r="N7" s="33" t="s">
        <v>103</v>
      </c>
      <c r="O7" s="32" t="s">
        <v>123</v>
      </c>
      <c r="P7" s="70" t="s">
        <v>125</v>
      </c>
      <c r="Q7" s="70"/>
      <c r="S7" s="69" t="s">
        <v>126</v>
      </c>
      <c r="T7" s="69"/>
      <c r="V7" s="42" t="s">
        <v>169</v>
      </c>
      <c r="W7" s="34"/>
      <c r="X7" s="55" t="s">
        <v>187</v>
      </c>
      <c r="Y7" s="42" t="s">
        <v>127</v>
      </c>
      <c r="Z7" s="32" t="s">
        <v>108</v>
      </c>
    </row>
    <row r="8" spans="1:26" x14ac:dyDescent="0.25">
      <c r="A8" s="2" t="s">
        <v>76</v>
      </c>
      <c r="B8" s="2" t="s">
        <v>69</v>
      </c>
      <c r="C8" s="2" t="s">
        <v>70</v>
      </c>
      <c r="D8" s="2" t="s">
        <v>71</v>
      </c>
      <c r="F8" s="32" t="s">
        <v>59</v>
      </c>
      <c r="G8" s="2" t="s">
        <v>72</v>
      </c>
      <c r="H8" s="32" t="s">
        <v>163</v>
      </c>
      <c r="I8" s="2" t="s">
        <v>175</v>
      </c>
      <c r="J8" s="2" t="s">
        <v>28</v>
      </c>
      <c r="K8" s="42" t="s">
        <v>40</v>
      </c>
      <c r="L8" s="42" t="s">
        <v>159</v>
      </c>
      <c r="M8" s="28" t="s">
        <v>102</v>
      </c>
      <c r="N8" s="30" t="s">
        <v>98</v>
      </c>
      <c r="O8" s="20" t="s">
        <v>124</v>
      </c>
      <c r="P8" s="24" t="s">
        <v>94</v>
      </c>
      <c r="Q8" s="18" t="s">
        <v>95</v>
      </c>
      <c r="R8" s="18"/>
      <c r="S8" s="24" t="s">
        <v>96</v>
      </c>
      <c r="T8" s="18" t="s">
        <v>97</v>
      </c>
      <c r="V8" s="18" t="s">
        <v>109</v>
      </c>
      <c r="X8" s="55" t="s">
        <v>188</v>
      </c>
      <c r="Y8" s="32" t="s">
        <v>128</v>
      </c>
      <c r="Z8" s="29" t="s">
        <v>107</v>
      </c>
    </row>
    <row r="9" spans="1:26" x14ac:dyDescent="0.25">
      <c r="A9" s="8">
        <v>7</v>
      </c>
      <c r="B9" s="8" t="s">
        <v>1</v>
      </c>
      <c r="C9" s="8" t="s">
        <v>2</v>
      </c>
      <c r="D9" s="7" t="s">
        <v>4</v>
      </c>
      <c r="F9" s="3" t="s">
        <v>12</v>
      </c>
      <c r="G9" s="3" t="s">
        <v>110</v>
      </c>
      <c r="H9" s="3" t="s">
        <v>9</v>
      </c>
      <c r="I9" s="3"/>
      <c r="J9" s="3"/>
      <c r="K9" s="16">
        <v>10000</v>
      </c>
      <c r="L9" s="14">
        <v>43343</v>
      </c>
      <c r="M9" s="27">
        <v>0</v>
      </c>
      <c r="N9" s="46">
        <f>K9*M9</f>
        <v>0</v>
      </c>
      <c r="O9" s="46">
        <f>K9-N9</f>
        <v>10000</v>
      </c>
      <c r="P9" s="27">
        <v>0.5</v>
      </c>
      <c r="Q9" s="46">
        <f>O9*P9</f>
        <v>5000</v>
      </c>
      <c r="S9" s="26">
        <f>1-P9</f>
        <v>0.5</v>
      </c>
      <c r="T9" s="46">
        <f>O9*S9</f>
        <v>5000</v>
      </c>
      <c r="U9" s="17"/>
      <c r="V9" s="46">
        <f>K9-N9-Q9-T9</f>
        <v>0</v>
      </c>
      <c r="X9" s="54">
        <f>Q9-T9</f>
        <v>0</v>
      </c>
      <c r="Y9" s="49" t="s">
        <v>128</v>
      </c>
      <c r="Z9" s="49" t="s">
        <v>133</v>
      </c>
    </row>
    <row r="10" spans="1:26" x14ac:dyDescent="0.25">
      <c r="A10" s="8">
        <v>7</v>
      </c>
      <c r="B10" s="8" t="s">
        <v>1</v>
      </c>
      <c r="C10" s="8" t="s">
        <v>2</v>
      </c>
      <c r="D10" s="7" t="s">
        <v>4</v>
      </c>
      <c r="F10" s="3" t="s">
        <v>13</v>
      </c>
      <c r="G10" s="3" t="s">
        <v>110</v>
      </c>
      <c r="H10" s="3" t="s">
        <v>10</v>
      </c>
      <c r="I10" s="3"/>
      <c r="J10" s="3"/>
      <c r="K10" s="16">
        <v>50000</v>
      </c>
      <c r="L10" s="14">
        <v>43343</v>
      </c>
      <c r="M10" s="27">
        <v>0</v>
      </c>
      <c r="N10" s="46">
        <f t="shared" ref="N10:N71" si="0">K10*M10</f>
        <v>0</v>
      </c>
      <c r="O10" s="46">
        <f>K10-N10</f>
        <v>50000</v>
      </c>
      <c r="P10" s="27">
        <v>0.5</v>
      </c>
      <c r="Q10" s="46">
        <f>O10*P10</f>
        <v>25000</v>
      </c>
      <c r="S10" s="26">
        <f t="shared" ref="S10:S71" si="1">1-P10</f>
        <v>0.5</v>
      </c>
      <c r="T10" s="46">
        <f t="shared" ref="T10:T71" si="2">O10*S10</f>
        <v>25000</v>
      </c>
      <c r="U10" s="17"/>
      <c r="V10" s="46">
        <f t="shared" ref="V10:V71" si="3">K10-N10-Q10-T10</f>
        <v>0</v>
      </c>
      <c r="X10" s="54">
        <f t="shared" ref="X10:X71" si="4">Q10-T10</f>
        <v>0</v>
      </c>
      <c r="Y10" s="49" t="s">
        <v>128</v>
      </c>
      <c r="Z10" s="49" t="s">
        <v>134</v>
      </c>
    </row>
    <row r="11" spans="1:26" hidden="1" x14ac:dyDescent="0.25">
      <c r="A11" s="8">
        <v>7</v>
      </c>
      <c r="B11" s="8" t="s">
        <v>1</v>
      </c>
      <c r="C11" s="8" t="s">
        <v>2</v>
      </c>
      <c r="D11" s="7" t="s">
        <v>4</v>
      </c>
      <c r="F11" s="3"/>
      <c r="G11" s="3"/>
      <c r="H11" s="3"/>
      <c r="I11" s="3"/>
      <c r="J11" s="3"/>
      <c r="K11" s="16"/>
      <c r="L11" s="4"/>
      <c r="M11" s="27"/>
      <c r="N11" s="46">
        <f t="shared" si="0"/>
        <v>0</v>
      </c>
      <c r="O11" s="46">
        <f>K11-N11</f>
        <v>0</v>
      </c>
      <c r="P11" s="27"/>
      <c r="Q11" s="46">
        <f>O11*P11</f>
        <v>0</v>
      </c>
      <c r="S11" s="26">
        <f t="shared" si="1"/>
        <v>1</v>
      </c>
      <c r="T11" s="46">
        <f t="shared" si="2"/>
        <v>0</v>
      </c>
      <c r="U11" s="17"/>
      <c r="V11" s="46">
        <f t="shared" si="3"/>
        <v>0</v>
      </c>
      <c r="X11" s="54">
        <f t="shared" si="4"/>
        <v>0</v>
      </c>
      <c r="Y11" s="49"/>
      <c r="Z11" s="49"/>
    </row>
    <row r="12" spans="1:26" hidden="1" x14ac:dyDescent="0.25">
      <c r="A12" s="8">
        <v>7</v>
      </c>
      <c r="B12" s="8" t="s">
        <v>1</v>
      </c>
      <c r="C12" s="8" t="s">
        <v>2</v>
      </c>
      <c r="D12" s="7" t="s">
        <v>4</v>
      </c>
      <c r="F12" s="3"/>
      <c r="G12" s="3"/>
      <c r="H12" s="3"/>
      <c r="I12" s="3"/>
      <c r="J12" s="3"/>
      <c r="K12" s="16"/>
      <c r="L12" s="4"/>
      <c r="M12" s="27"/>
      <c r="N12" s="46">
        <f t="shared" si="0"/>
        <v>0</v>
      </c>
      <c r="O12" s="46">
        <f>K12-N12</f>
        <v>0</v>
      </c>
      <c r="P12" s="27"/>
      <c r="Q12" s="46">
        <f>O12*P12</f>
        <v>0</v>
      </c>
      <c r="S12" s="26">
        <f t="shared" si="1"/>
        <v>1</v>
      </c>
      <c r="T12" s="46">
        <f t="shared" si="2"/>
        <v>0</v>
      </c>
      <c r="U12" s="17"/>
      <c r="V12" s="46">
        <f t="shared" si="3"/>
        <v>0</v>
      </c>
      <c r="X12" s="54">
        <f t="shared" si="4"/>
        <v>0</v>
      </c>
      <c r="Y12" s="49"/>
      <c r="Z12" s="49"/>
    </row>
    <row r="13" spans="1:26" hidden="1" x14ac:dyDescent="0.25">
      <c r="A13" s="8">
        <v>7</v>
      </c>
      <c r="B13" s="8" t="s">
        <v>1</v>
      </c>
      <c r="C13" s="8" t="s">
        <v>2</v>
      </c>
      <c r="D13" s="7" t="s">
        <v>4</v>
      </c>
      <c r="F13" s="3"/>
      <c r="G13" s="3"/>
      <c r="H13" s="3"/>
      <c r="I13" s="3"/>
      <c r="J13" s="3"/>
      <c r="K13" s="16"/>
      <c r="L13" s="4"/>
      <c r="M13" s="27"/>
      <c r="N13" s="46">
        <f t="shared" si="0"/>
        <v>0</v>
      </c>
      <c r="O13" s="46">
        <f>K13-N13</f>
        <v>0</v>
      </c>
      <c r="P13" s="27"/>
      <c r="Q13" s="46">
        <f>O13*P13</f>
        <v>0</v>
      </c>
      <c r="S13" s="26">
        <f t="shared" si="1"/>
        <v>1</v>
      </c>
      <c r="T13" s="46">
        <f t="shared" si="2"/>
        <v>0</v>
      </c>
      <c r="U13" s="17"/>
      <c r="V13" s="46">
        <f t="shared" si="3"/>
        <v>0</v>
      </c>
      <c r="X13" s="54">
        <f t="shared" si="4"/>
        <v>0</v>
      </c>
      <c r="Y13" s="49"/>
      <c r="Z13" s="49"/>
    </row>
    <row r="14" spans="1:26" hidden="1" x14ac:dyDescent="0.25">
      <c r="K14" s="17"/>
      <c r="M14" s="19"/>
      <c r="N14" s="17"/>
      <c r="O14" s="17"/>
      <c r="Q14" s="17"/>
      <c r="T14" s="17"/>
      <c r="U14" s="17"/>
      <c r="V14" s="17"/>
      <c r="Z14" s="50"/>
    </row>
    <row r="15" spans="1:26" hidden="1" x14ac:dyDescent="0.25">
      <c r="A15" s="8">
        <v>7</v>
      </c>
      <c r="B15" s="8" t="s">
        <v>1</v>
      </c>
      <c r="C15" s="8" t="s">
        <v>2</v>
      </c>
      <c r="D15" s="8" t="s">
        <v>14</v>
      </c>
      <c r="F15" s="3"/>
      <c r="G15" s="3"/>
      <c r="H15" s="3"/>
      <c r="I15" s="3"/>
      <c r="J15" s="3"/>
      <c r="K15" s="16"/>
      <c r="L15" s="4"/>
      <c r="M15" s="27"/>
      <c r="N15" s="46">
        <f t="shared" si="0"/>
        <v>0</v>
      </c>
      <c r="O15" s="46">
        <f>K15-N15</f>
        <v>0</v>
      </c>
      <c r="P15" s="27"/>
      <c r="Q15" s="46">
        <f>O15*P15</f>
        <v>0</v>
      </c>
      <c r="S15" s="26">
        <f t="shared" si="1"/>
        <v>1</v>
      </c>
      <c r="T15" s="46">
        <f t="shared" si="2"/>
        <v>0</v>
      </c>
      <c r="U15" s="17"/>
      <c r="V15" s="46">
        <f t="shared" si="3"/>
        <v>0</v>
      </c>
      <c r="X15" s="54">
        <f t="shared" si="4"/>
        <v>0</v>
      </c>
      <c r="Y15" s="49"/>
      <c r="Z15" s="49"/>
    </row>
    <row r="16" spans="1:26" hidden="1" x14ac:dyDescent="0.25">
      <c r="A16" s="8">
        <v>7</v>
      </c>
      <c r="B16" s="8" t="s">
        <v>1</v>
      </c>
      <c r="C16" s="8" t="s">
        <v>2</v>
      </c>
      <c r="D16" s="8" t="s">
        <v>14</v>
      </c>
      <c r="F16" s="3"/>
      <c r="G16" s="3"/>
      <c r="H16" s="3"/>
      <c r="I16" s="3"/>
      <c r="J16" s="3"/>
      <c r="K16" s="16"/>
      <c r="L16" s="4"/>
      <c r="M16" s="27"/>
      <c r="N16" s="46">
        <f t="shared" si="0"/>
        <v>0</v>
      </c>
      <c r="O16" s="46">
        <f>K16-N16</f>
        <v>0</v>
      </c>
      <c r="P16" s="27"/>
      <c r="Q16" s="46">
        <f>O16*P16</f>
        <v>0</v>
      </c>
      <c r="S16" s="26">
        <f t="shared" si="1"/>
        <v>1</v>
      </c>
      <c r="T16" s="46">
        <f t="shared" si="2"/>
        <v>0</v>
      </c>
      <c r="U16" s="17"/>
      <c r="V16" s="46">
        <f t="shared" si="3"/>
        <v>0</v>
      </c>
      <c r="X16" s="54">
        <f t="shared" si="4"/>
        <v>0</v>
      </c>
      <c r="Y16" s="49"/>
      <c r="Z16" s="49"/>
    </row>
    <row r="17" spans="1:26" hidden="1" x14ac:dyDescent="0.25">
      <c r="A17" s="8">
        <v>7</v>
      </c>
      <c r="B17" s="8" t="s">
        <v>1</v>
      </c>
      <c r="C17" s="8" t="s">
        <v>2</v>
      </c>
      <c r="D17" s="8" t="s">
        <v>14</v>
      </c>
      <c r="F17" s="3"/>
      <c r="G17" s="3"/>
      <c r="H17" s="3"/>
      <c r="I17" s="3"/>
      <c r="J17" s="3"/>
      <c r="K17" s="16"/>
      <c r="L17" s="4"/>
      <c r="M17" s="27"/>
      <c r="N17" s="46">
        <f t="shared" si="0"/>
        <v>0</v>
      </c>
      <c r="O17" s="46">
        <f>K17-N17</f>
        <v>0</v>
      </c>
      <c r="P17" s="27"/>
      <c r="Q17" s="46">
        <f>O17*P17</f>
        <v>0</v>
      </c>
      <c r="S17" s="26">
        <f t="shared" si="1"/>
        <v>1</v>
      </c>
      <c r="T17" s="46">
        <f t="shared" si="2"/>
        <v>0</v>
      </c>
      <c r="U17" s="17"/>
      <c r="V17" s="46">
        <f t="shared" si="3"/>
        <v>0</v>
      </c>
      <c r="X17" s="54">
        <f t="shared" si="4"/>
        <v>0</v>
      </c>
      <c r="Y17" s="49"/>
      <c r="Z17" s="49"/>
    </row>
    <row r="18" spans="1:26" hidden="1" x14ac:dyDescent="0.25">
      <c r="A18" s="8">
        <v>7</v>
      </c>
      <c r="B18" s="8" t="s">
        <v>1</v>
      </c>
      <c r="C18" s="8" t="s">
        <v>2</v>
      </c>
      <c r="D18" s="8" t="s">
        <v>14</v>
      </c>
      <c r="F18" s="3"/>
      <c r="G18" s="3"/>
      <c r="H18" s="3"/>
      <c r="I18" s="3"/>
      <c r="J18" s="3"/>
      <c r="K18" s="16"/>
      <c r="L18" s="4"/>
      <c r="M18" s="27"/>
      <c r="N18" s="46">
        <f t="shared" si="0"/>
        <v>0</v>
      </c>
      <c r="O18" s="46">
        <f>K18-N18</f>
        <v>0</v>
      </c>
      <c r="P18" s="27"/>
      <c r="Q18" s="46">
        <f>O18*P18</f>
        <v>0</v>
      </c>
      <c r="S18" s="26">
        <f t="shared" si="1"/>
        <v>1</v>
      </c>
      <c r="T18" s="46">
        <f t="shared" si="2"/>
        <v>0</v>
      </c>
      <c r="U18" s="17"/>
      <c r="V18" s="46">
        <f t="shared" si="3"/>
        <v>0</v>
      </c>
      <c r="X18" s="54">
        <f t="shared" si="4"/>
        <v>0</v>
      </c>
      <c r="Y18" s="49"/>
      <c r="Z18" s="49"/>
    </row>
    <row r="19" spans="1:26" hidden="1" x14ac:dyDescent="0.25">
      <c r="K19" s="17"/>
      <c r="M19" s="19"/>
      <c r="N19" s="17"/>
      <c r="O19" s="17"/>
      <c r="Q19" s="17"/>
      <c r="T19" s="17"/>
      <c r="U19" s="17"/>
      <c r="V19" s="17"/>
      <c r="Z19" s="50"/>
    </row>
    <row r="20" spans="1:26" hidden="1" x14ac:dyDescent="0.25">
      <c r="A20" s="8">
        <v>7</v>
      </c>
      <c r="B20" s="8" t="s">
        <v>1</v>
      </c>
      <c r="C20" s="8" t="s">
        <v>2</v>
      </c>
      <c r="D20" s="9" t="s">
        <v>15</v>
      </c>
      <c r="F20" s="3"/>
      <c r="G20" s="3"/>
      <c r="H20" s="3"/>
      <c r="I20" s="3"/>
      <c r="J20" s="3"/>
      <c r="K20" s="16"/>
      <c r="L20" s="4"/>
      <c r="M20" s="27"/>
      <c r="N20" s="46">
        <f t="shared" si="0"/>
        <v>0</v>
      </c>
      <c r="O20" s="46">
        <f>K20-N20</f>
        <v>0</v>
      </c>
      <c r="P20" s="27"/>
      <c r="Q20" s="46">
        <f>O20*P20</f>
        <v>0</v>
      </c>
      <c r="S20" s="26">
        <f t="shared" si="1"/>
        <v>1</v>
      </c>
      <c r="T20" s="46">
        <f t="shared" si="2"/>
        <v>0</v>
      </c>
      <c r="U20" s="17"/>
      <c r="V20" s="46">
        <f t="shared" si="3"/>
        <v>0</v>
      </c>
      <c r="X20" s="54">
        <f t="shared" si="4"/>
        <v>0</v>
      </c>
      <c r="Y20" s="49"/>
      <c r="Z20" s="49"/>
    </row>
    <row r="21" spans="1:26" hidden="1" x14ac:dyDescent="0.25">
      <c r="A21" s="8">
        <v>7</v>
      </c>
      <c r="B21" s="8" t="s">
        <v>1</v>
      </c>
      <c r="C21" s="8" t="s">
        <v>2</v>
      </c>
      <c r="D21" s="9" t="s">
        <v>15</v>
      </c>
      <c r="F21" s="3"/>
      <c r="G21" s="3"/>
      <c r="H21" s="3"/>
      <c r="I21" s="3"/>
      <c r="J21" s="3"/>
      <c r="K21" s="16"/>
      <c r="L21" s="4"/>
      <c r="M21" s="27"/>
      <c r="N21" s="46">
        <f t="shared" si="0"/>
        <v>0</v>
      </c>
      <c r="O21" s="46">
        <f>K21-N21</f>
        <v>0</v>
      </c>
      <c r="P21" s="27"/>
      <c r="Q21" s="46">
        <f>O21*P21</f>
        <v>0</v>
      </c>
      <c r="S21" s="26">
        <f t="shared" si="1"/>
        <v>1</v>
      </c>
      <c r="T21" s="46">
        <f t="shared" si="2"/>
        <v>0</v>
      </c>
      <c r="U21" s="17"/>
      <c r="V21" s="46">
        <f t="shared" si="3"/>
        <v>0</v>
      </c>
      <c r="X21" s="54">
        <f t="shared" si="4"/>
        <v>0</v>
      </c>
      <c r="Y21" s="49"/>
      <c r="Z21" s="49"/>
    </row>
    <row r="22" spans="1:26" hidden="1" x14ac:dyDescent="0.25">
      <c r="A22" s="8">
        <v>7</v>
      </c>
      <c r="B22" s="8" t="s">
        <v>1</v>
      </c>
      <c r="C22" s="8" t="s">
        <v>2</v>
      </c>
      <c r="D22" s="9" t="s">
        <v>15</v>
      </c>
      <c r="F22" s="3"/>
      <c r="G22" s="3"/>
      <c r="H22" s="3"/>
      <c r="I22" s="3"/>
      <c r="J22" s="3"/>
      <c r="K22" s="16"/>
      <c r="L22" s="4"/>
      <c r="M22" s="27"/>
      <c r="N22" s="46">
        <f t="shared" si="0"/>
        <v>0</v>
      </c>
      <c r="O22" s="46">
        <f>K22-N22</f>
        <v>0</v>
      </c>
      <c r="P22" s="27"/>
      <c r="Q22" s="46">
        <f>O22*P22</f>
        <v>0</v>
      </c>
      <c r="S22" s="26">
        <f t="shared" si="1"/>
        <v>1</v>
      </c>
      <c r="T22" s="46">
        <f t="shared" si="2"/>
        <v>0</v>
      </c>
      <c r="U22" s="17"/>
      <c r="V22" s="46">
        <f t="shared" si="3"/>
        <v>0</v>
      </c>
      <c r="X22" s="54">
        <f t="shared" si="4"/>
        <v>0</v>
      </c>
      <c r="Y22" s="49"/>
      <c r="Z22" s="49"/>
    </row>
    <row r="23" spans="1:26" hidden="1" x14ac:dyDescent="0.25">
      <c r="K23" s="17"/>
      <c r="M23" s="19"/>
      <c r="N23" s="17"/>
      <c r="O23" s="17"/>
      <c r="Q23" s="17"/>
      <c r="T23" s="17"/>
      <c r="U23" s="17"/>
      <c r="V23" s="17"/>
      <c r="Z23" s="50"/>
    </row>
    <row r="24" spans="1:26" hidden="1" x14ac:dyDescent="0.25">
      <c r="A24" s="8">
        <v>7</v>
      </c>
      <c r="B24" s="8" t="s">
        <v>1</v>
      </c>
      <c r="C24" s="8" t="s">
        <v>18</v>
      </c>
      <c r="D24" s="8" t="s">
        <v>19</v>
      </c>
      <c r="F24" s="3"/>
      <c r="G24" s="3"/>
      <c r="H24" s="3"/>
      <c r="I24" s="3"/>
      <c r="J24" s="3"/>
      <c r="K24" s="16"/>
      <c r="L24" s="14"/>
      <c r="M24" s="27"/>
      <c r="N24" s="46">
        <f t="shared" si="0"/>
        <v>0</v>
      </c>
      <c r="O24" s="46">
        <f>K24-N24</f>
        <v>0</v>
      </c>
      <c r="P24" s="27"/>
      <c r="Q24" s="46">
        <f>O24*P24</f>
        <v>0</v>
      </c>
      <c r="S24" s="26">
        <f t="shared" si="1"/>
        <v>1</v>
      </c>
      <c r="T24" s="46">
        <f t="shared" si="2"/>
        <v>0</v>
      </c>
      <c r="U24" s="17"/>
      <c r="V24" s="46">
        <f t="shared" si="3"/>
        <v>0</v>
      </c>
      <c r="X24" s="54">
        <f t="shared" si="4"/>
        <v>0</v>
      </c>
      <c r="Y24" s="49"/>
      <c r="Z24" s="3"/>
    </row>
    <row r="25" spans="1:26" hidden="1" x14ac:dyDescent="0.25">
      <c r="A25" s="8">
        <v>7</v>
      </c>
      <c r="B25" s="8" t="s">
        <v>1</v>
      </c>
      <c r="C25" s="8" t="s">
        <v>18</v>
      </c>
      <c r="D25" s="8" t="s">
        <v>19</v>
      </c>
      <c r="F25" s="3"/>
      <c r="G25" s="3"/>
      <c r="H25" s="3"/>
      <c r="I25" s="3"/>
      <c r="J25" s="3"/>
      <c r="K25" s="16"/>
      <c r="L25" s="14"/>
      <c r="M25" s="27"/>
      <c r="N25" s="46">
        <f t="shared" si="0"/>
        <v>0</v>
      </c>
      <c r="O25" s="46">
        <f>K25-N25</f>
        <v>0</v>
      </c>
      <c r="P25" s="27"/>
      <c r="Q25" s="46">
        <f>O25*P25</f>
        <v>0</v>
      </c>
      <c r="S25" s="26">
        <f t="shared" si="1"/>
        <v>1</v>
      </c>
      <c r="T25" s="46">
        <f t="shared" si="2"/>
        <v>0</v>
      </c>
      <c r="U25" s="17"/>
      <c r="V25" s="46">
        <f t="shared" si="3"/>
        <v>0</v>
      </c>
      <c r="X25" s="54">
        <f t="shared" si="4"/>
        <v>0</v>
      </c>
      <c r="Y25" s="49"/>
      <c r="Z25" s="3"/>
    </row>
    <row r="26" spans="1:26" hidden="1" x14ac:dyDescent="0.25">
      <c r="A26" s="8">
        <v>7</v>
      </c>
      <c r="B26" s="8" t="s">
        <v>1</v>
      </c>
      <c r="C26" s="8" t="s">
        <v>18</v>
      </c>
      <c r="D26" s="8" t="s">
        <v>19</v>
      </c>
      <c r="F26" s="3"/>
      <c r="G26" s="3"/>
      <c r="H26" s="3"/>
      <c r="I26" s="3"/>
      <c r="J26" s="3"/>
      <c r="K26" s="16"/>
      <c r="L26" s="4"/>
      <c r="M26" s="27"/>
      <c r="N26" s="46">
        <f t="shared" si="0"/>
        <v>0</v>
      </c>
      <c r="O26" s="46">
        <f>K26-N26</f>
        <v>0</v>
      </c>
      <c r="P26" s="27"/>
      <c r="Q26" s="46">
        <f>O26*P26</f>
        <v>0</v>
      </c>
      <c r="S26" s="26">
        <f t="shared" si="1"/>
        <v>1</v>
      </c>
      <c r="T26" s="46">
        <f t="shared" si="2"/>
        <v>0</v>
      </c>
      <c r="U26" s="17"/>
      <c r="V26" s="46">
        <f t="shared" si="3"/>
        <v>0</v>
      </c>
      <c r="X26" s="54">
        <f t="shared" si="4"/>
        <v>0</v>
      </c>
      <c r="Y26" s="49"/>
      <c r="Z26" s="49"/>
    </row>
    <row r="27" spans="1:26" hidden="1" x14ac:dyDescent="0.25">
      <c r="A27" s="8">
        <v>7</v>
      </c>
      <c r="B27" s="8" t="s">
        <v>1</v>
      </c>
      <c r="C27" s="8" t="s">
        <v>18</v>
      </c>
      <c r="D27" s="8" t="s">
        <v>19</v>
      </c>
      <c r="F27" s="3"/>
      <c r="G27" s="3"/>
      <c r="H27" s="3"/>
      <c r="I27" s="3"/>
      <c r="J27" s="3"/>
      <c r="K27" s="16"/>
      <c r="L27" s="4"/>
      <c r="M27" s="27"/>
      <c r="N27" s="46">
        <f t="shared" si="0"/>
        <v>0</v>
      </c>
      <c r="O27" s="46">
        <f>K27-N27</f>
        <v>0</v>
      </c>
      <c r="P27" s="27"/>
      <c r="Q27" s="46">
        <f>O27*P27</f>
        <v>0</v>
      </c>
      <c r="S27" s="26">
        <f t="shared" si="1"/>
        <v>1</v>
      </c>
      <c r="T27" s="46">
        <f t="shared" si="2"/>
        <v>0</v>
      </c>
      <c r="U27" s="17"/>
      <c r="V27" s="46">
        <f t="shared" si="3"/>
        <v>0</v>
      </c>
      <c r="X27" s="54">
        <f t="shared" si="4"/>
        <v>0</v>
      </c>
      <c r="Y27" s="49"/>
      <c r="Z27" s="49"/>
    </row>
    <row r="28" spans="1:26" hidden="1" x14ac:dyDescent="0.25">
      <c r="A28" s="8">
        <v>7</v>
      </c>
      <c r="B28" s="8" t="s">
        <v>1</v>
      </c>
      <c r="C28" s="8" t="s">
        <v>18</v>
      </c>
      <c r="D28" s="8" t="s">
        <v>19</v>
      </c>
      <c r="F28" s="3"/>
      <c r="G28" s="3"/>
      <c r="H28" s="3"/>
      <c r="I28" s="3"/>
      <c r="J28" s="3"/>
      <c r="K28" s="16"/>
      <c r="L28" s="4"/>
      <c r="M28" s="27"/>
      <c r="N28" s="46">
        <f t="shared" si="0"/>
        <v>0</v>
      </c>
      <c r="O28" s="46">
        <f>K28-N28</f>
        <v>0</v>
      </c>
      <c r="P28" s="27"/>
      <c r="Q28" s="46">
        <f>O28*P28</f>
        <v>0</v>
      </c>
      <c r="S28" s="26">
        <f t="shared" si="1"/>
        <v>1</v>
      </c>
      <c r="T28" s="46">
        <f t="shared" si="2"/>
        <v>0</v>
      </c>
      <c r="U28" s="17"/>
      <c r="V28" s="46">
        <f t="shared" si="3"/>
        <v>0</v>
      </c>
      <c r="X28" s="54">
        <f t="shared" si="4"/>
        <v>0</v>
      </c>
      <c r="Y28" s="49"/>
      <c r="Z28" s="49"/>
    </row>
    <row r="29" spans="1:26" x14ac:dyDescent="0.25">
      <c r="K29" s="17"/>
      <c r="M29" s="19"/>
      <c r="N29" s="17"/>
      <c r="O29" s="17"/>
      <c r="Q29" s="17"/>
      <c r="T29" s="17"/>
      <c r="U29" s="17"/>
      <c r="V29" s="17"/>
      <c r="Z29" s="50"/>
    </row>
    <row r="30" spans="1:26" x14ac:dyDescent="0.25">
      <c r="A30" s="8">
        <v>7</v>
      </c>
      <c r="B30" s="8" t="s">
        <v>1</v>
      </c>
      <c r="C30" s="8" t="s">
        <v>18</v>
      </c>
      <c r="D30" s="8" t="s">
        <v>25</v>
      </c>
      <c r="F30" s="3" t="s">
        <v>73</v>
      </c>
      <c r="G30" s="3" t="s">
        <v>11</v>
      </c>
      <c r="H30" s="3" t="s">
        <v>176</v>
      </c>
      <c r="I30" s="3"/>
      <c r="J30" s="3"/>
      <c r="K30" s="16">
        <v>300000</v>
      </c>
      <c r="L30" s="14">
        <v>43343</v>
      </c>
      <c r="M30" s="27">
        <v>0.3</v>
      </c>
      <c r="N30" s="46">
        <f t="shared" si="0"/>
        <v>90000</v>
      </c>
      <c r="O30" s="46">
        <f>K30-N30</f>
        <v>210000</v>
      </c>
      <c r="P30" s="27">
        <v>0.5</v>
      </c>
      <c r="Q30" s="46">
        <f>O30*P30</f>
        <v>105000</v>
      </c>
      <c r="S30" s="26">
        <f t="shared" si="1"/>
        <v>0.5</v>
      </c>
      <c r="T30" s="46">
        <f t="shared" si="2"/>
        <v>105000</v>
      </c>
      <c r="U30" s="17"/>
      <c r="V30" s="46">
        <f t="shared" si="3"/>
        <v>0</v>
      </c>
      <c r="X30" s="54">
        <f t="shared" si="4"/>
        <v>0</v>
      </c>
      <c r="Y30" s="49" t="s">
        <v>128</v>
      </c>
      <c r="Z30" s="49" t="s">
        <v>135</v>
      </c>
    </row>
    <row r="31" spans="1:26" x14ac:dyDescent="0.25">
      <c r="A31" s="8">
        <v>7</v>
      </c>
      <c r="B31" s="8" t="s">
        <v>1</v>
      </c>
      <c r="C31" s="8" t="s">
        <v>18</v>
      </c>
      <c r="D31" s="8" t="s">
        <v>25</v>
      </c>
      <c r="F31" s="3" t="s">
        <v>74</v>
      </c>
      <c r="G31" s="3" t="s">
        <v>111</v>
      </c>
      <c r="H31" s="3" t="s">
        <v>177</v>
      </c>
      <c r="I31" s="3"/>
      <c r="J31" s="3"/>
      <c r="K31" s="16">
        <v>400000</v>
      </c>
      <c r="L31" s="14">
        <v>43343</v>
      </c>
      <c r="M31" s="27">
        <v>0.3</v>
      </c>
      <c r="N31" s="46">
        <f t="shared" si="0"/>
        <v>120000</v>
      </c>
      <c r="O31" s="46">
        <f>K31-N31</f>
        <v>280000</v>
      </c>
      <c r="P31" s="27">
        <v>0.5</v>
      </c>
      <c r="Q31" s="46">
        <f>O31*P31</f>
        <v>140000</v>
      </c>
      <c r="S31" s="26">
        <f t="shared" si="1"/>
        <v>0.5</v>
      </c>
      <c r="T31" s="46">
        <f t="shared" si="2"/>
        <v>140000</v>
      </c>
      <c r="U31" s="17"/>
      <c r="V31" s="46">
        <f t="shared" si="3"/>
        <v>0</v>
      </c>
      <c r="X31" s="54">
        <f t="shared" si="4"/>
        <v>0</v>
      </c>
      <c r="Y31" s="49" t="s">
        <v>128</v>
      </c>
      <c r="Z31" s="49" t="s">
        <v>136</v>
      </c>
    </row>
    <row r="32" spans="1:26" x14ac:dyDescent="0.25">
      <c r="A32" s="8">
        <v>7</v>
      </c>
      <c r="B32" s="8" t="s">
        <v>1</v>
      </c>
      <c r="C32" s="8" t="s">
        <v>18</v>
      </c>
      <c r="D32" s="8" t="s">
        <v>25</v>
      </c>
      <c r="F32" s="3"/>
      <c r="G32" s="3"/>
      <c r="H32" s="3"/>
      <c r="I32" s="3"/>
      <c r="J32" s="3"/>
      <c r="K32" s="16"/>
      <c r="L32" s="4"/>
      <c r="M32" s="27"/>
      <c r="N32" s="46">
        <f t="shared" si="0"/>
        <v>0</v>
      </c>
      <c r="O32" s="46">
        <f>K32-N32</f>
        <v>0</v>
      </c>
      <c r="P32" s="27"/>
      <c r="Q32" s="46">
        <f>O32*P32</f>
        <v>0</v>
      </c>
      <c r="S32" s="26">
        <f t="shared" si="1"/>
        <v>1</v>
      </c>
      <c r="T32" s="46">
        <f t="shared" si="2"/>
        <v>0</v>
      </c>
      <c r="U32" s="17"/>
      <c r="V32" s="46">
        <f t="shared" si="3"/>
        <v>0</v>
      </c>
      <c r="X32" s="54">
        <f t="shared" si="4"/>
        <v>0</v>
      </c>
      <c r="Y32" s="49"/>
      <c r="Z32" s="49"/>
    </row>
    <row r="33" spans="1:26" x14ac:dyDescent="0.25">
      <c r="A33" s="8">
        <v>7</v>
      </c>
      <c r="B33" s="8" t="s">
        <v>1</v>
      </c>
      <c r="C33" s="8" t="s">
        <v>18</v>
      </c>
      <c r="D33" s="8" t="s">
        <v>25</v>
      </c>
      <c r="F33" s="3"/>
      <c r="G33" s="3"/>
      <c r="H33" s="3"/>
      <c r="I33" s="3"/>
      <c r="J33" s="3"/>
      <c r="K33" s="16"/>
      <c r="L33" s="4"/>
      <c r="M33" s="27"/>
      <c r="N33" s="46">
        <f t="shared" si="0"/>
        <v>0</v>
      </c>
      <c r="O33" s="46">
        <f>K33-N33</f>
        <v>0</v>
      </c>
      <c r="P33" s="27"/>
      <c r="Q33" s="46">
        <f>O33*P33</f>
        <v>0</v>
      </c>
      <c r="S33" s="26">
        <f t="shared" si="1"/>
        <v>1</v>
      </c>
      <c r="T33" s="46">
        <f t="shared" si="2"/>
        <v>0</v>
      </c>
      <c r="U33" s="17"/>
      <c r="V33" s="46">
        <f t="shared" si="3"/>
        <v>0</v>
      </c>
      <c r="X33" s="54">
        <f t="shared" si="4"/>
        <v>0</v>
      </c>
      <c r="Y33" s="49"/>
      <c r="Z33" s="49"/>
    </row>
    <row r="34" spans="1:26" x14ac:dyDescent="0.25">
      <c r="K34" s="17"/>
      <c r="M34" s="19"/>
      <c r="N34" s="17"/>
      <c r="O34" s="17"/>
      <c r="Q34" s="17"/>
      <c r="T34" s="17"/>
      <c r="U34" s="17"/>
      <c r="V34" s="17"/>
      <c r="Z34" s="50"/>
    </row>
    <row r="35" spans="1:26" x14ac:dyDescent="0.25">
      <c r="A35" s="8">
        <v>8</v>
      </c>
      <c r="B35" s="8" t="s">
        <v>1</v>
      </c>
      <c r="C35" s="8" t="s">
        <v>27</v>
      </c>
      <c r="D35" s="8" t="s">
        <v>77</v>
      </c>
      <c r="F35" s="3" t="s">
        <v>112</v>
      </c>
      <c r="G35" s="3" t="s">
        <v>110</v>
      </c>
      <c r="H35" s="3" t="s">
        <v>113</v>
      </c>
      <c r="I35" s="3"/>
      <c r="J35" s="3"/>
      <c r="K35" s="16">
        <v>400000</v>
      </c>
      <c r="L35" s="14">
        <v>43343</v>
      </c>
      <c r="M35" s="27">
        <v>0</v>
      </c>
      <c r="N35" s="46">
        <f t="shared" si="0"/>
        <v>0</v>
      </c>
      <c r="O35" s="46">
        <f>K35-N35</f>
        <v>400000</v>
      </c>
      <c r="P35" s="27">
        <v>0.5</v>
      </c>
      <c r="Q35" s="46">
        <f>O35*P35</f>
        <v>200000</v>
      </c>
      <c r="S35" s="26">
        <f t="shared" si="1"/>
        <v>0.5</v>
      </c>
      <c r="T35" s="46">
        <f t="shared" si="2"/>
        <v>200000</v>
      </c>
      <c r="U35" s="17"/>
      <c r="V35" s="46">
        <f t="shared" si="3"/>
        <v>0</v>
      </c>
      <c r="X35" s="54">
        <f t="shared" si="4"/>
        <v>0</v>
      </c>
      <c r="Y35" s="49"/>
      <c r="Z35" s="49" t="s">
        <v>137</v>
      </c>
    </row>
    <row r="36" spans="1:26" x14ac:dyDescent="0.25">
      <c r="A36" s="8">
        <v>8</v>
      </c>
      <c r="B36" s="8" t="s">
        <v>1</v>
      </c>
      <c r="C36" s="8" t="s">
        <v>27</v>
      </c>
      <c r="D36" s="8" t="s">
        <v>77</v>
      </c>
      <c r="F36" s="3" t="s">
        <v>115</v>
      </c>
      <c r="G36" s="3" t="s">
        <v>110</v>
      </c>
      <c r="H36" s="3" t="s">
        <v>114</v>
      </c>
      <c r="I36" s="3"/>
      <c r="J36" s="3"/>
      <c r="K36" s="16">
        <v>300000</v>
      </c>
      <c r="L36" s="14">
        <v>43343</v>
      </c>
      <c r="M36" s="27">
        <v>0.3</v>
      </c>
      <c r="N36" s="46">
        <f t="shared" si="0"/>
        <v>90000</v>
      </c>
      <c r="O36" s="46">
        <f>K36-N36</f>
        <v>210000</v>
      </c>
      <c r="P36" s="27">
        <v>0.5</v>
      </c>
      <c r="Q36" s="46">
        <f>O36*P36</f>
        <v>105000</v>
      </c>
      <c r="S36" s="26">
        <f t="shared" si="1"/>
        <v>0.5</v>
      </c>
      <c r="T36" s="46">
        <f t="shared" si="2"/>
        <v>105000</v>
      </c>
      <c r="U36" s="17"/>
      <c r="V36" s="46">
        <f t="shared" si="3"/>
        <v>0</v>
      </c>
      <c r="X36" s="54">
        <f t="shared" si="4"/>
        <v>0</v>
      </c>
      <c r="Y36" s="49" t="s">
        <v>128</v>
      </c>
      <c r="Z36" s="49" t="s">
        <v>138</v>
      </c>
    </row>
    <row r="37" spans="1:26" x14ac:dyDescent="0.25">
      <c r="A37" s="8">
        <v>8</v>
      </c>
      <c r="B37" s="8" t="s">
        <v>1</v>
      </c>
      <c r="C37" s="8" t="s">
        <v>27</v>
      </c>
      <c r="D37" s="8" t="s">
        <v>77</v>
      </c>
      <c r="F37" s="3"/>
      <c r="G37" s="3"/>
      <c r="H37" s="3"/>
      <c r="I37" s="3"/>
      <c r="J37" s="3"/>
      <c r="K37" s="16"/>
      <c r="L37" s="4"/>
      <c r="M37" s="27"/>
      <c r="N37" s="46">
        <f t="shared" si="0"/>
        <v>0</v>
      </c>
      <c r="O37" s="46">
        <f>K37-N37</f>
        <v>0</v>
      </c>
      <c r="P37" s="27"/>
      <c r="Q37" s="46">
        <f>O37*P37</f>
        <v>0</v>
      </c>
      <c r="S37" s="26">
        <f t="shared" si="1"/>
        <v>1</v>
      </c>
      <c r="T37" s="46">
        <f t="shared" si="2"/>
        <v>0</v>
      </c>
      <c r="U37" s="17"/>
      <c r="V37" s="46">
        <f t="shared" si="3"/>
        <v>0</v>
      </c>
      <c r="X37" s="54">
        <f t="shared" si="4"/>
        <v>0</v>
      </c>
      <c r="Y37" s="49"/>
      <c r="Z37" s="49"/>
    </row>
    <row r="38" spans="1:26" x14ac:dyDescent="0.25">
      <c r="A38" s="8">
        <v>8</v>
      </c>
      <c r="B38" s="8" t="s">
        <v>1</v>
      </c>
      <c r="C38" s="8" t="s">
        <v>27</v>
      </c>
      <c r="D38" s="8" t="s">
        <v>77</v>
      </c>
      <c r="F38" s="3"/>
      <c r="G38" s="3"/>
      <c r="H38" s="3"/>
      <c r="I38" s="3"/>
      <c r="J38" s="3"/>
      <c r="K38" s="16"/>
      <c r="L38" s="4"/>
      <c r="M38" s="27"/>
      <c r="N38" s="46">
        <f t="shared" si="0"/>
        <v>0</v>
      </c>
      <c r="O38" s="46">
        <f>K38-N38</f>
        <v>0</v>
      </c>
      <c r="P38" s="27"/>
      <c r="Q38" s="46">
        <f>O38*P38</f>
        <v>0</v>
      </c>
      <c r="S38" s="26">
        <f t="shared" si="1"/>
        <v>1</v>
      </c>
      <c r="T38" s="46">
        <f t="shared" si="2"/>
        <v>0</v>
      </c>
      <c r="U38" s="17"/>
      <c r="V38" s="46">
        <f t="shared" si="3"/>
        <v>0</v>
      </c>
      <c r="X38" s="54">
        <f t="shared" si="4"/>
        <v>0</v>
      </c>
      <c r="Y38" s="49"/>
      <c r="Z38" s="49"/>
    </row>
    <row r="39" spans="1:26" x14ac:dyDescent="0.25">
      <c r="K39" s="17"/>
      <c r="M39" s="19"/>
      <c r="N39" s="17"/>
      <c r="O39" s="17"/>
      <c r="P39" s="25"/>
      <c r="Q39" s="47"/>
      <c r="T39" s="17"/>
      <c r="U39" s="17"/>
      <c r="V39" s="17"/>
      <c r="Z39" s="50"/>
    </row>
    <row r="40" spans="1:26" x14ac:dyDescent="0.25">
      <c r="A40" s="8">
        <v>8</v>
      </c>
      <c r="B40" s="8" t="s">
        <v>1</v>
      </c>
      <c r="C40" s="8" t="s">
        <v>31</v>
      </c>
      <c r="D40" s="8" t="s">
        <v>32</v>
      </c>
      <c r="F40" s="3" t="s">
        <v>178</v>
      </c>
      <c r="G40" s="3" t="s">
        <v>11</v>
      </c>
      <c r="H40" s="3" t="s">
        <v>155</v>
      </c>
      <c r="I40" s="3"/>
      <c r="J40" s="3"/>
      <c r="K40" s="16">
        <v>20000</v>
      </c>
      <c r="L40" s="14">
        <v>43343</v>
      </c>
      <c r="M40" s="27">
        <v>0</v>
      </c>
      <c r="N40" s="46">
        <f t="shared" si="0"/>
        <v>0</v>
      </c>
      <c r="O40" s="46">
        <f>K40-N40</f>
        <v>20000</v>
      </c>
      <c r="P40" s="27">
        <v>0.5</v>
      </c>
      <c r="Q40" s="46">
        <f>O40*P40</f>
        <v>10000</v>
      </c>
      <c r="S40" s="26">
        <f t="shared" si="1"/>
        <v>0.5</v>
      </c>
      <c r="T40" s="46">
        <f t="shared" si="2"/>
        <v>10000</v>
      </c>
      <c r="U40" s="17"/>
      <c r="V40" s="46">
        <f t="shared" si="3"/>
        <v>0</v>
      </c>
      <c r="X40" s="54">
        <f t="shared" si="4"/>
        <v>0</v>
      </c>
      <c r="Y40" s="49"/>
      <c r="Z40" s="49" t="s">
        <v>139</v>
      </c>
    </row>
    <row r="41" spans="1:26" x14ac:dyDescent="0.25">
      <c r="A41" s="8">
        <v>8</v>
      </c>
      <c r="B41" s="8" t="s">
        <v>1</v>
      </c>
      <c r="C41" s="8" t="s">
        <v>31</v>
      </c>
      <c r="D41" s="8" t="s">
        <v>32</v>
      </c>
      <c r="F41" s="3" t="s">
        <v>178</v>
      </c>
      <c r="G41" s="3" t="s">
        <v>111</v>
      </c>
      <c r="H41" s="3" t="s">
        <v>156</v>
      </c>
      <c r="I41" s="3"/>
      <c r="J41" s="3"/>
      <c r="K41" s="16">
        <v>20000</v>
      </c>
      <c r="L41" s="14">
        <v>43343</v>
      </c>
      <c r="M41" s="27">
        <v>0</v>
      </c>
      <c r="N41" s="46">
        <f t="shared" si="0"/>
        <v>0</v>
      </c>
      <c r="O41" s="46">
        <f>K41-N41</f>
        <v>20000</v>
      </c>
      <c r="P41" s="27">
        <v>0.5</v>
      </c>
      <c r="Q41" s="46">
        <f>O41*P41</f>
        <v>10000</v>
      </c>
      <c r="S41" s="26">
        <f t="shared" si="1"/>
        <v>0.5</v>
      </c>
      <c r="T41" s="46">
        <f t="shared" si="2"/>
        <v>10000</v>
      </c>
      <c r="U41" s="17"/>
      <c r="V41" s="46">
        <f t="shared" si="3"/>
        <v>0</v>
      </c>
      <c r="X41" s="54">
        <f t="shared" si="4"/>
        <v>0</v>
      </c>
      <c r="Y41" s="49"/>
      <c r="Z41" s="49" t="s">
        <v>140</v>
      </c>
    </row>
    <row r="42" spans="1:26" x14ac:dyDescent="0.25">
      <c r="A42" s="8">
        <v>8</v>
      </c>
      <c r="B42" s="8" t="s">
        <v>1</v>
      </c>
      <c r="C42" s="8" t="s">
        <v>31</v>
      </c>
      <c r="D42" s="8" t="s">
        <v>32</v>
      </c>
      <c r="F42" s="3"/>
      <c r="G42" s="3"/>
      <c r="H42" s="3"/>
      <c r="I42" s="3"/>
      <c r="J42" s="3"/>
      <c r="K42" s="16"/>
      <c r="L42" s="4"/>
      <c r="M42" s="27"/>
      <c r="N42" s="46">
        <f t="shared" si="0"/>
        <v>0</v>
      </c>
      <c r="O42" s="46">
        <f>K42-N42</f>
        <v>0</v>
      </c>
      <c r="P42" s="27"/>
      <c r="Q42" s="46">
        <f>O42*P42</f>
        <v>0</v>
      </c>
      <c r="S42" s="26">
        <f t="shared" si="1"/>
        <v>1</v>
      </c>
      <c r="T42" s="46">
        <f t="shared" si="2"/>
        <v>0</v>
      </c>
      <c r="U42" s="17"/>
      <c r="V42" s="46">
        <f t="shared" si="3"/>
        <v>0</v>
      </c>
      <c r="X42" s="54">
        <f t="shared" si="4"/>
        <v>0</v>
      </c>
      <c r="Y42" s="49"/>
      <c r="Z42" s="49"/>
    </row>
    <row r="43" spans="1:26" x14ac:dyDescent="0.25">
      <c r="A43" s="8">
        <v>8</v>
      </c>
      <c r="B43" s="8" t="s">
        <v>1</v>
      </c>
      <c r="C43" s="8" t="s">
        <v>31</v>
      </c>
      <c r="D43" s="8" t="s">
        <v>32</v>
      </c>
      <c r="F43" s="3"/>
      <c r="G43" s="3"/>
      <c r="H43" s="3"/>
      <c r="I43" s="3"/>
      <c r="J43" s="3"/>
      <c r="K43" s="16"/>
      <c r="L43" s="4"/>
      <c r="M43" s="27"/>
      <c r="N43" s="46">
        <f t="shared" si="0"/>
        <v>0</v>
      </c>
      <c r="O43" s="46">
        <f>K43-N43</f>
        <v>0</v>
      </c>
      <c r="P43" s="27"/>
      <c r="Q43" s="46">
        <f>O43*P43</f>
        <v>0</v>
      </c>
      <c r="S43" s="26">
        <f t="shared" si="1"/>
        <v>1</v>
      </c>
      <c r="T43" s="46">
        <f t="shared" si="2"/>
        <v>0</v>
      </c>
      <c r="U43" s="17"/>
      <c r="V43" s="46">
        <f t="shared" si="3"/>
        <v>0</v>
      </c>
      <c r="X43" s="54">
        <f t="shared" si="4"/>
        <v>0</v>
      </c>
      <c r="Y43" s="49"/>
      <c r="Z43" s="49"/>
    </row>
    <row r="44" spans="1:26" x14ac:dyDescent="0.25">
      <c r="K44" s="17"/>
      <c r="M44" s="19"/>
      <c r="N44" s="17"/>
      <c r="O44" s="17"/>
      <c r="Q44" s="17"/>
      <c r="T44" s="17"/>
      <c r="U44" s="17"/>
      <c r="V44" s="17"/>
      <c r="Z44" s="50"/>
    </row>
    <row r="45" spans="1:26" x14ac:dyDescent="0.25">
      <c r="A45" s="8">
        <v>8</v>
      </c>
      <c r="B45" s="8" t="s">
        <v>1</v>
      </c>
      <c r="C45" s="67" t="s">
        <v>34</v>
      </c>
      <c r="D45" s="13" t="s">
        <v>78</v>
      </c>
      <c r="F45" s="3" t="s">
        <v>180</v>
      </c>
      <c r="G45" s="3" t="s">
        <v>11</v>
      </c>
      <c r="H45" s="3" t="s">
        <v>116</v>
      </c>
      <c r="I45" s="3"/>
      <c r="J45" s="3"/>
      <c r="K45" s="16">
        <v>500000</v>
      </c>
      <c r="L45" s="14">
        <v>43343</v>
      </c>
      <c r="M45" s="27">
        <v>0.3</v>
      </c>
      <c r="N45" s="46">
        <f t="shared" si="0"/>
        <v>150000</v>
      </c>
      <c r="O45" s="46">
        <f>K45-N45</f>
        <v>350000</v>
      </c>
      <c r="P45" s="27">
        <v>0.5</v>
      </c>
      <c r="Q45" s="46">
        <f>O45*P45</f>
        <v>175000</v>
      </c>
      <c r="S45" s="26">
        <f t="shared" si="1"/>
        <v>0.5</v>
      </c>
      <c r="T45" s="46">
        <f t="shared" si="2"/>
        <v>175000</v>
      </c>
      <c r="U45" s="17"/>
      <c r="V45" s="46">
        <f t="shared" si="3"/>
        <v>0</v>
      </c>
      <c r="X45" s="54">
        <f t="shared" si="4"/>
        <v>0</v>
      </c>
      <c r="Y45" s="49" t="s">
        <v>128</v>
      </c>
      <c r="Z45" s="49" t="s">
        <v>141</v>
      </c>
    </row>
    <row r="46" spans="1:26" x14ac:dyDescent="0.25">
      <c r="A46" s="8">
        <v>8</v>
      </c>
      <c r="B46" s="8" t="s">
        <v>1</v>
      </c>
      <c r="C46" s="67" t="s">
        <v>34</v>
      </c>
      <c r="D46" s="13" t="s">
        <v>78</v>
      </c>
      <c r="F46" s="3" t="s">
        <v>181</v>
      </c>
      <c r="G46" s="3" t="s">
        <v>111</v>
      </c>
      <c r="H46" s="3" t="s">
        <v>117</v>
      </c>
      <c r="I46" s="3"/>
      <c r="J46" s="3"/>
      <c r="K46" s="16">
        <v>600000</v>
      </c>
      <c r="L46" s="14">
        <v>43343</v>
      </c>
      <c r="M46" s="27">
        <v>0.3</v>
      </c>
      <c r="N46" s="46">
        <f t="shared" si="0"/>
        <v>180000</v>
      </c>
      <c r="O46" s="46">
        <f>K46-N46</f>
        <v>420000</v>
      </c>
      <c r="P46" s="27">
        <v>0.5</v>
      </c>
      <c r="Q46" s="46">
        <f>O46*P46</f>
        <v>210000</v>
      </c>
      <c r="S46" s="26">
        <f t="shared" si="1"/>
        <v>0.5</v>
      </c>
      <c r="T46" s="46">
        <f t="shared" si="2"/>
        <v>210000</v>
      </c>
      <c r="U46" s="17"/>
      <c r="V46" s="46">
        <f t="shared" si="3"/>
        <v>0</v>
      </c>
      <c r="X46" s="54">
        <f t="shared" si="4"/>
        <v>0</v>
      </c>
      <c r="Y46" s="49" t="s">
        <v>128</v>
      </c>
      <c r="Z46" s="49" t="s">
        <v>142</v>
      </c>
    </row>
    <row r="47" spans="1:26" x14ac:dyDescent="0.25">
      <c r="A47" s="8">
        <v>8</v>
      </c>
      <c r="B47" s="8" t="s">
        <v>1</v>
      </c>
      <c r="C47" s="67" t="s">
        <v>34</v>
      </c>
      <c r="D47" s="13" t="s">
        <v>78</v>
      </c>
      <c r="F47" s="3"/>
      <c r="G47" s="3"/>
      <c r="H47" s="3"/>
      <c r="I47" s="3"/>
      <c r="J47" s="3"/>
      <c r="K47" s="16"/>
      <c r="L47" s="4"/>
      <c r="M47" s="27"/>
      <c r="N47" s="46">
        <f t="shared" si="0"/>
        <v>0</v>
      </c>
      <c r="O47" s="46">
        <f>K47-N47</f>
        <v>0</v>
      </c>
      <c r="P47" s="27"/>
      <c r="Q47" s="46">
        <f>O47*P47</f>
        <v>0</v>
      </c>
      <c r="S47" s="26">
        <f t="shared" si="1"/>
        <v>1</v>
      </c>
      <c r="T47" s="46">
        <f t="shared" si="2"/>
        <v>0</v>
      </c>
      <c r="U47" s="17"/>
      <c r="V47" s="46">
        <f t="shared" si="3"/>
        <v>0</v>
      </c>
      <c r="X47" s="54">
        <f t="shared" si="4"/>
        <v>0</v>
      </c>
      <c r="Y47" s="49"/>
      <c r="Z47" s="49"/>
    </row>
    <row r="48" spans="1:26" x14ac:dyDescent="0.25">
      <c r="K48" s="17"/>
      <c r="M48" s="19"/>
      <c r="N48" s="17"/>
      <c r="O48" s="17"/>
      <c r="Q48" s="17"/>
      <c r="T48" s="17"/>
      <c r="U48" s="17"/>
      <c r="V48" s="17"/>
      <c r="Z48" s="50"/>
    </row>
    <row r="49" spans="1:26" x14ac:dyDescent="0.25">
      <c r="A49" s="8">
        <v>8</v>
      </c>
      <c r="B49" s="8" t="s">
        <v>1</v>
      </c>
      <c r="C49" s="8" t="s">
        <v>37</v>
      </c>
      <c r="D49" s="8" t="s">
        <v>79</v>
      </c>
      <c r="F49" s="3" t="s">
        <v>179</v>
      </c>
      <c r="G49" s="3" t="s">
        <v>11</v>
      </c>
      <c r="H49" s="3" t="s">
        <v>118</v>
      </c>
      <c r="I49" s="3"/>
      <c r="J49" s="3"/>
      <c r="K49" s="16">
        <v>50000</v>
      </c>
      <c r="L49" s="14">
        <v>43343</v>
      </c>
      <c r="M49" s="27">
        <v>0.3</v>
      </c>
      <c r="N49" s="46">
        <f t="shared" si="0"/>
        <v>15000</v>
      </c>
      <c r="O49" s="46">
        <f>K49-N49</f>
        <v>35000</v>
      </c>
      <c r="P49" s="27">
        <v>0.5</v>
      </c>
      <c r="Q49" s="46">
        <f>O49*P49</f>
        <v>17500</v>
      </c>
      <c r="S49" s="26">
        <f t="shared" si="1"/>
        <v>0.5</v>
      </c>
      <c r="T49" s="46">
        <f t="shared" si="2"/>
        <v>17500</v>
      </c>
      <c r="U49" s="17"/>
      <c r="V49" s="46">
        <f t="shared" si="3"/>
        <v>0</v>
      </c>
      <c r="X49" s="54">
        <f t="shared" si="4"/>
        <v>0</v>
      </c>
      <c r="Y49" s="49"/>
      <c r="Z49" s="49" t="s">
        <v>143</v>
      </c>
    </row>
    <row r="50" spans="1:26" x14ac:dyDescent="0.25">
      <c r="A50" s="8">
        <v>8</v>
      </c>
      <c r="B50" s="8" t="s">
        <v>1</v>
      </c>
      <c r="C50" s="8" t="s">
        <v>37</v>
      </c>
      <c r="D50" s="8" t="s">
        <v>79</v>
      </c>
      <c r="F50" s="3" t="s">
        <v>179</v>
      </c>
      <c r="G50" s="3" t="s">
        <v>111</v>
      </c>
      <c r="H50" s="3" t="s">
        <v>118</v>
      </c>
      <c r="I50" s="3"/>
      <c r="J50" s="3"/>
      <c r="K50" s="16">
        <v>50000</v>
      </c>
      <c r="L50" s="14">
        <v>43343</v>
      </c>
      <c r="M50" s="27">
        <v>0.3</v>
      </c>
      <c r="N50" s="46">
        <f t="shared" si="0"/>
        <v>15000</v>
      </c>
      <c r="O50" s="46">
        <f>K50-N50</f>
        <v>35000</v>
      </c>
      <c r="P50" s="27">
        <v>0.5</v>
      </c>
      <c r="Q50" s="46">
        <f>O50*P50</f>
        <v>17500</v>
      </c>
      <c r="S50" s="26">
        <f t="shared" si="1"/>
        <v>0.5</v>
      </c>
      <c r="T50" s="46">
        <f t="shared" si="2"/>
        <v>17500</v>
      </c>
      <c r="U50" s="17"/>
      <c r="V50" s="46">
        <f t="shared" si="3"/>
        <v>0</v>
      </c>
      <c r="X50" s="54">
        <f t="shared" si="4"/>
        <v>0</v>
      </c>
      <c r="Y50" s="49"/>
      <c r="Z50" s="49" t="s">
        <v>144</v>
      </c>
    </row>
    <row r="51" spans="1:26" x14ac:dyDescent="0.25">
      <c r="A51" s="8">
        <v>8</v>
      </c>
      <c r="B51" s="8" t="s">
        <v>1</v>
      </c>
      <c r="C51" s="8" t="s">
        <v>37</v>
      </c>
      <c r="D51" s="8" t="s">
        <v>79</v>
      </c>
      <c r="F51" s="3"/>
      <c r="G51" s="3"/>
      <c r="H51" s="3"/>
      <c r="I51" s="3"/>
      <c r="J51" s="3"/>
      <c r="K51" s="16"/>
      <c r="L51" s="4"/>
      <c r="M51" s="27"/>
      <c r="N51" s="46">
        <f t="shared" si="0"/>
        <v>0</v>
      </c>
      <c r="O51" s="46">
        <f>K51-N51</f>
        <v>0</v>
      </c>
      <c r="P51" s="27"/>
      <c r="Q51" s="46">
        <f>O51*P51</f>
        <v>0</v>
      </c>
      <c r="S51" s="26">
        <f t="shared" si="1"/>
        <v>1</v>
      </c>
      <c r="T51" s="46">
        <f t="shared" si="2"/>
        <v>0</v>
      </c>
      <c r="U51" s="17"/>
      <c r="V51" s="46">
        <f t="shared" si="3"/>
        <v>0</v>
      </c>
      <c r="X51" s="54">
        <f t="shared" si="4"/>
        <v>0</v>
      </c>
      <c r="Y51" s="49"/>
      <c r="Z51" s="49"/>
    </row>
    <row r="52" spans="1:26" x14ac:dyDescent="0.25">
      <c r="K52" s="17"/>
      <c r="M52" s="19"/>
      <c r="N52" s="17"/>
      <c r="O52" s="17"/>
      <c r="Q52" s="17"/>
      <c r="T52" s="17"/>
      <c r="U52" s="17"/>
      <c r="V52" s="17"/>
      <c r="Z52" s="50"/>
    </row>
    <row r="53" spans="1:26" x14ac:dyDescent="0.25">
      <c r="A53" s="8">
        <v>8</v>
      </c>
      <c r="B53" s="8" t="s">
        <v>1</v>
      </c>
      <c r="C53" s="8" t="s">
        <v>42</v>
      </c>
      <c r="D53" s="8" t="s">
        <v>43</v>
      </c>
      <c r="F53" s="3" t="s">
        <v>119</v>
      </c>
      <c r="G53" s="3" t="s">
        <v>11</v>
      </c>
      <c r="H53" s="3" t="s">
        <v>120</v>
      </c>
      <c r="I53" s="3"/>
      <c r="J53" s="3"/>
      <c r="K53" s="16">
        <v>400000</v>
      </c>
      <c r="L53" s="14">
        <v>43343</v>
      </c>
      <c r="M53" s="27">
        <v>0.3</v>
      </c>
      <c r="N53" s="46">
        <f t="shared" si="0"/>
        <v>120000</v>
      </c>
      <c r="O53" s="46">
        <f>K53-N53</f>
        <v>280000</v>
      </c>
      <c r="P53" s="27">
        <v>0.5</v>
      </c>
      <c r="Q53" s="46">
        <f>O53*P53</f>
        <v>140000</v>
      </c>
      <c r="S53" s="26">
        <f t="shared" si="1"/>
        <v>0.5</v>
      </c>
      <c r="T53" s="46">
        <f t="shared" si="2"/>
        <v>140000</v>
      </c>
      <c r="U53" s="17"/>
      <c r="V53" s="46">
        <f t="shared" si="3"/>
        <v>0</v>
      </c>
      <c r="X53" s="54">
        <f t="shared" si="4"/>
        <v>0</v>
      </c>
      <c r="Y53" s="49"/>
      <c r="Z53" s="49" t="s">
        <v>145</v>
      </c>
    </row>
    <row r="54" spans="1:26" x14ac:dyDescent="0.25">
      <c r="A54" s="8">
        <v>8</v>
      </c>
      <c r="B54" s="8" t="s">
        <v>1</v>
      </c>
      <c r="C54" s="8" t="s">
        <v>42</v>
      </c>
      <c r="D54" s="8" t="s">
        <v>43</v>
      </c>
      <c r="F54" s="3" t="s">
        <v>119</v>
      </c>
      <c r="G54" s="3" t="s">
        <v>111</v>
      </c>
      <c r="H54" s="3" t="s">
        <v>121</v>
      </c>
      <c r="I54" s="3"/>
      <c r="J54" s="3"/>
      <c r="K54" s="16">
        <v>500000</v>
      </c>
      <c r="L54" s="14">
        <v>43343</v>
      </c>
      <c r="M54" s="27">
        <v>0.3</v>
      </c>
      <c r="N54" s="46">
        <f t="shared" si="0"/>
        <v>150000</v>
      </c>
      <c r="O54" s="46">
        <f>K54-N54</f>
        <v>350000</v>
      </c>
      <c r="P54" s="27">
        <v>0.5</v>
      </c>
      <c r="Q54" s="46">
        <f>O54*P54</f>
        <v>175000</v>
      </c>
      <c r="S54" s="26">
        <f t="shared" si="1"/>
        <v>0.5</v>
      </c>
      <c r="T54" s="46">
        <f t="shared" si="2"/>
        <v>175000</v>
      </c>
      <c r="U54" s="17"/>
      <c r="V54" s="46">
        <f t="shared" si="3"/>
        <v>0</v>
      </c>
      <c r="X54" s="54">
        <f t="shared" si="4"/>
        <v>0</v>
      </c>
      <c r="Y54" s="49"/>
      <c r="Z54" s="49" t="s">
        <v>146</v>
      </c>
    </row>
    <row r="55" spans="1:26" x14ac:dyDescent="0.25">
      <c r="A55" s="8">
        <v>8</v>
      </c>
      <c r="B55" s="8" t="s">
        <v>1</v>
      </c>
      <c r="C55" s="8" t="s">
        <v>42</v>
      </c>
      <c r="D55" s="8" t="s">
        <v>43</v>
      </c>
      <c r="F55" s="3"/>
      <c r="G55" s="3"/>
      <c r="H55" s="3"/>
      <c r="I55" s="3"/>
      <c r="J55" s="3"/>
      <c r="K55" s="16"/>
      <c r="L55" s="4"/>
      <c r="M55" s="27"/>
      <c r="N55" s="46">
        <f t="shared" si="0"/>
        <v>0</v>
      </c>
      <c r="O55" s="46">
        <f>K55-N55</f>
        <v>0</v>
      </c>
      <c r="P55" s="27"/>
      <c r="Q55" s="46">
        <f>O55*P55</f>
        <v>0</v>
      </c>
      <c r="S55" s="26">
        <f t="shared" si="1"/>
        <v>1</v>
      </c>
      <c r="T55" s="46">
        <f t="shared" si="2"/>
        <v>0</v>
      </c>
      <c r="U55" s="17"/>
      <c r="V55" s="46">
        <f t="shared" si="3"/>
        <v>0</v>
      </c>
      <c r="X55" s="54">
        <f t="shared" si="4"/>
        <v>0</v>
      </c>
      <c r="Y55" s="49"/>
      <c r="Z55" s="49"/>
    </row>
    <row r="56" spans="1:26" x14ac:dyDescent="0.25">
      <c r="A56" s="8">
        <v>8</v>
      </c>
      <c r="B56" s="8" t="s">
        <v>1</v>
      </c>
      <c r="C56" s="8" t="s">
        <v>42</v>
      </c>
      <c r="D56" s="8" t="s">
        <v>43</v>
      </c>
      <c r="F56" s="3"/>
      <c r="G56" s="3"/>
      <c r="H56" s="3"/>
      <c r="I56" s="3"/>
      <c r="J56" s="3"/>
      <c r="K56" s="16"/>
      <c r="L56" s="4"/>
      <c r="M56" s="27"/>
      <c r="N56" s="46">
        <f t="shared" si="0"/>
        <v>0</v>
      </c>
      <c r="O56" s="46">
        <f>K56-N56</f>
        <v>0</v>
      </c>
      <c r="P56" s="27"/>
      <c r="Q56" s="46">
        <f>O56*P56</f>
        <v>0</v>
      </c>
      <c r="S56" s="26">
        <f t="shared" si="1"/>
        <v>1</v>
      </c>
      <c r="T56" s="46">
        <f t="shared" si="2"/>
        <v>0</v>
      </c>
      <c r="U56" s="17"/>
      <c r="V56" s="46">
        <f t="shared" si="3"/>
        <v>0</v>
      </c>
      <c r="X56" s="54">
        <f t="shared" si="4"/>
        <v>0</v>
      </c>
      <c r="Y56" s="49"/>
      <c r="Z56" s="49"/>
    </row>
    <row r="57" spans="1:26" x14ac:dyDescent="0.25">
      <c r="K57" s="17"/>
      <c r="M57" s="19"/>
      <c r="N57" s="17"/>
      <c r="O57" s="17"/>
      <c r="Q57" s="17"/>
      <c r="T57" s="17"/>
      <c r="U57" s="17"/>
      <c r="V57" s="17"/>
      <c r="Z57" s="50"/>
    </row>
    <row r="58" spans="1:26" x14ac:dyDescent="0.25">
      <c r="A58" s="8">
        <v>8</v>
      </c>
      <c r="B58" s="8" t="s">
        <v>1</v>
      </c>
      <c r="C58" s="8" t="s">
        <v>89</v>
      </c>
      <c r="D58" s="8" t="s">
        <v>80</v>
      </c>
      <c r="F58" s="3" t="s">
        <v>90</v>
      </c>
      <c r="G58" s="3" t="s">
        <v>110</v>
      </c>
      <c r="H58" s="3" t="s">
        <v>153</v>
      </c>
      <c r="I58" s="3"/>
      <c r="J58" s="3"/>
      <c r="K58" s="16">
        <v>2000</v>
      </c>
      <c r="L58" s="14">
        <v>43100</v>
      </c>
      <c r="M58" s="27">
        <v>0</v>
      </c>
      <c r="N58" s="46">
        <f t="shared" si="0"/>
        <v>0</v>
      </c>
      <c r="O58" s="46">
        <f>K58-N58</f>
        <v>2000</v>
      </c>
      <c r="P58" s="27">
        <v>0.5</v>
      </c>
      <c r="Q58" s="46">
        <f>O58*P58</f>
        <v>1000</v>
      </c>
      <c r="S58" s="26">
        <f t="shared" si="1"/>
        <v>0.5</v>
      </c>
      <c r="T58" s="46">
        <f t="shared" si="2"/>
        <v>1000</v>
      </c>
      <c r="U58" s="17"/>
      <c r="V58" s="46">
        <f t="shared" si="3"/>
        <v>0</v>
      </c>
      <c r="X58" s="54">
        <f t="shared" si="4"/>
        <v>0</v>
      </c>
      <c r="Y58" s="49"/>
      <c r="Z58" s="49" t="s">
        <v>147</v>
      </c>
    </row>
    <row r="59" spans="1:26" x14ac:dyDescent="0.25">
      <c r="A59" s="8">
        <v>8</v>
      </c>
      <c r="B59" s="11" t="s">
        <v>1</v>
      </c>
      <c r="C59" s="11" t="s">
        <v>89</v>
      </c>
      <c r="D59" s="11" t="s">
        <v>80</v>
      </c>
      <c r="F59" s="3" t="s">
        <v>91</v>
      </c>
      <c r="G59" s="3" t="s">
        <v>110</v>
      </c>
      <c r="H59" s="3" t="s">
        <v>153</v>
      </c>
      <c r="I59" s="3"/>
      <c r="J59" s="3"/>
      <c r="K59" s="16">
        <v>1500</v>
      </c>
      <c r="L59" s="14">
        <v>42735</v>
      </c>
      <c r="M59" s="27">
        <v>0</v>
      </c>
      <c r="N59" s="46">
        <f t="shared" si="0"/>
        <v>0</v>
      </c>
      <c r="O59" s="46">
        <f>K59-N59</f>
        <v>1500</v>
      </c>
      <c r="P59" s="27">
        <v>0.5</v>
      </c>
      <c r="Q59" s="46">
        <f>O59*P59</f>
        <v>750</v>
      </c>
      <c r="S59" s="26">
        <f t="shared" si="1"/>
        <v>0.5</v>
      </c>
      <c r="T59" s="46">
        <f t="shared" si="2"/>
        <v>750</v>
      </c>
      <c r="U59" s="17"/>
      <c r="V59" s="46">
        <f t="shared" si="3"/>
        <v>0</v>
      </c>
      <c r="X59" s="54">
        <f t="shared" si="4"/>
        <v>0</v>
      </c>
      <c r="Y59" s="49"/>
      <c r="Z59" s="49" t="s">
        <v>148</v>
      </c>
    </row>
    <row r="60" spans="1:26" x14ac:dyDescent="0.25">
      <c r="F60" s="34"/>
      <c r="H60" s="34"/>
      <c r="I60" s="34"/>
      <c r="K60" s="17"/>
      <c r="M60" s="19"/>
      <c r="N60" s="17"/>
      <c r="O60" s="17"/>
      <c r="Q60" s="17"/>
      <c r="T60" s="17"/>
      <c r="U60" s="17"/>
      <c r="V60" s="17"/>
      <c r="Z60" s="50"/>
    </row>
    <row r="61" spans="1:26" s="11" customFormat="1" x14ac:dyDescent="0.25">
      <c r="A61" s="11">
        <v>8</v>
      </c>
      <c r="B61" s="11" t="s">
        <v>1</v>
      </c>
      <c r="C61" s="11" t="s">
        <v>89</v>
      </c>
      <c r="D61" s="11" t="s">
        <v>81</v>
      </c>
      <c r="E61" s="34"/>
      <c r="F61" s="3" t="s">
        <v>92</v>
      </c>
      <c r="G61" s="3" t="s">
        <v>110</v>
      </c>
      <c r="H61" s="3" t="s">
        <v>154</v>
      </c>
      <c r="I61" s="3"/>
      <c r="J61" s="3"/>
      <c r="K61" s="16">
        <v>200</v>
      </c>
      <c r="L61" s="14">
        <v>43100</v>
      </c>
      <c r="M61" s="27">
        <v>0.3</v>
      </c>
      <c r="N61" s="46">
        <f t="shared" si="0"/>
        <v>60</v>
      </c>
      <c r="O61" s="46">
        <f>K61-N61</f>
        <v>140</v>
      </c>
      <c r="P61" s="27">
        <v>0.5</v>
      </c>
      <c r="Q61" s="46">
        <f>O61*P61</f>
        <v>70</v>
      </c>
      <c r="S61" s="26">
        <f t="shared" si="1"/>
        <v>0.5</v>
      </c>
      <c r="T61" s="46">
        <f t="shared" si="2"/>
        <v>70</v>
      </c>
      <c r="U61" s="17"/>
      <c r="V61" s="46">
        <f t="shared" si="3"/>
        <v>0</v>
      </c>
      <c r="W61" s="31"/>
      <c r="X61" s="54">
        <f t="shared" si="4"/>
        <v>0</v>
      </c>
      <c r="Y61" s="49" t="s">
        <v>128</v>
      </c>
      <c r="Z61" s="49" t="s">
        <v>149</v>
      </c>
    </row>
    <row r="62" spans="1:26" s="11" customFormat="1" x14ac:dyDescent="0.25">
      <c r="A62" s="11">
        <v>8</v>
      </c>
      <c r="B62" s="11" t="s">
        <v>1</v>
      </c>
      <c r="C62" s="11" t="s">
        <v>89</v>
      </c>
      <c r="D62" s="11" t="s">
        <v>81</v>
      </c>
      <c r="E62" s="34"/>
      <c r="F62" s="3" t="s">
        <v>93</v>
      </c>
      <c r="G62" s="3" t="s">
        <v>110</v>
      </c>
      <c r="H62" s="3" t="s">
        <v>154</v>
      </c>
      <c r="I62" s="3"/>
      <c r="J62" s="3"/>
      <c r="K62" s="16">
        <v>150</v>
      </c>
      <c r="L62" s="14">
        <v>42735</v>
      </c>
      <c r="M62" s="27">
        <v>0.3</v>
      </c>
      <c r="N62" s="46">
        <f t="shared" si="0"/>
        <v>45</v>
      </c>
      <c r="O62" s="46">
        <f>K62-N62</f>
        <v>105</v>
      </c>
      <c r="P62" s="27">
        <v>0.5</v>
      </c>
      <c r="Q62" s="46">
        <f>O62*P62</f>
        <v>52.5</v>
      </c>
      <c r="S62" s="26">
        <f t="shared" si="1"/>
        <v>0.5</v>
      </c>
      <c r="T62" s="46">
        <f t="shared" si="2"/>
        <v>52.5</v>
      </c>
      <c r="U62" s="17"/>
      <c r="V62" s="46">
        <f t="shared" si="3"/>
        <v>0</v>
      </c>
      <c r="W62" s="31"/>
      <c r="X62" s="54">
        <f t="shared" si="4"/>
        <v>0</v>
      </c>
      <c r="Y62" s="49" t="s">
        <v>128</v>
      </c>
      <c r="Z62" s="49" t="s">
        <v>150</v>
      </c>
    </row>
    <row r="63" spans="1:26" s="11" customFormat="1" x14ac:dyDescent="0.25">
      <c r="E63" s="34"/>
      <c r="K63" s="17"/>
      <c r="M63" s="19"/>
      <c r="N63" s="17"/>
      <c r="O63" s="17"/>
      <c r="P63" s="23"/>
      <c r="Q63" s="17"/>
      <c r="T63" s="17"/>
      <c r="U63" s="17"/>
      <c r="V63" s="17"/>
      <c r="W63" s="31"/>
      <c r="X63" s="56"/>
      <c r="Y63" s="34"/>
      <c r="Z63" s="50"/>
    </row>
    <row r="64" spans="1:26" x14ac:dyDescent="0.25">
      <c r="A64" s="8">
        <v>9</v>
      </c>
      <c r="B64" s="8" t="s">
        <v>1</v>
      </c>
      <c r="C64" s="8" t="s">
        <v>52</v>
      </c>
      <c r="D64" s="8" t="s">
        <v>53</v>
      </c>
      <c r="F64" s="3"/>
      <c r="G64" s="3"/>
      <c r="H64" s="3"/>
      <c r="I64" s="3"/>
      <c r="J64" s="3"/>
      <c r="K64" s="16"/>
      <c r="L64" s="4"/>
      <c r="M64" s="27"/>
      <c r="N64" s="46">
        <f t="shared" si="0"/>
        <v>0</v>
      </c>
      <c r="O64" s="46">
        <f>K64-N64</f>
        <v>0</v>
      </c>
      <c r="P64" s="27"/>
      <c r="Q64" s="46">
        <f>O64*P64</f>
        <v>0</v>
      </c>
      <c r="S64" s="26">
        <f t="shared" si="1"/>
        <v>1</v>
      </c>
      <c r="T64" s="46">
        <f t="shared" si="2"/>
        <v>0</v>
      </c>
      <c r="U64" s="17"/>
      <c r="V64" s="46">
        <f t="shared" si="3"/>
        <v>0</v>
      </c>
      <c r="X64" s="54">
        <f t="shared" si="4"/>
        <v>0</v>
      </c>
      <c r="Y64" s="49"/>
      <c r="Z64" s="49"/>
    </row>
    <row r="65" spans="1:26" x14ac:dyDescent="0.25">
      <c r="A65" s="8">
        <v>9</v>
      </c>
      <c r="B65" s="11" t="s">
        <v>1</v>
      </c>
      <c r="C65" s="11" t="s">
        <v>52</v>
      </c>
      <c r="D65" s="11" t="s">
        <v>53</v>
      </c>
      <c r="F65" s="3"/>
      <c r="G65" s="3"/>
      <c r="H65" s="3"/>
      <c r="I65" s="3"/>
      <c r="J65" s="3"/>
      <c r="K65" s="16"/>
      <c r="L65" s="4"/>
      <c r="M65" s="27"/>
      <c r="N65" s="46">
        <f t="shared" si="0"/>
        <v>0</v>
      </c>
      <c r="O65" s="46">
        <f>K65-N65</f>
        <v>0</v>
      </c>
      <c r="P65" s="27"/>
      <c r="Q65" s="46">
        <f>O65*P65</f>
        <v>0</v>
      </c>
      <c r="S65" s="26">
        <f t="shared" si="1"/>
        <v>1</v>
      </c>
      <c r="T65" s="46">
        <f t="shared" si="2"/>
        <v>0</v>
      </c>
      <c r="U65" s="17"/>
      <c r="V65" s="46">
        <f t="shared" si="3"/>
        <v>0</v>
      </c>
      <c r="X65" s="54">
        <f t="shared" si="4"/>
        <v>0</v>
      </c>
      <c r="Y65" s="49"/>
      <c r="Z65" s="49"/>
    </row>
    <row r="66" spans="1:26" x14ac:dyDescent="0.25">
      <c r="K66" s="17"/>
      <c r="M66" s="19"/>
      <c r="N66" s="17"/>
      <c r="O66" s="17"/>
      <c r="Q66" s="17"/>
      <c r="T66" s="17"/>
      <c r="U66" s="17"/>
      <c r="V66" s="17"/>
      <c r="Z66" s="50"/>
    </row>
    <row r="67" spans="1:26" x14ac:dyDescent="0.25">
      <c r="A67" s="8">
        <v>9</v>
      </c>
      <c r="B67" s="8" t="s">
        <v>1</v>
      </c>
      <c r="C67" s="8" t="s">
        <v>57</v>
      </c>
      <c r="D67" s="8" t="s">
        <v>58</v>
      </c>
      <c r="F67" s="3" t="s">
        <v>182</v>
      </c>
      <c r="G67" s="3" t="s">
        <v>11</v>
      </c>
      <c r="H67" s="3"/>
      <c r="I67" s="3"/>
      <c r="J67" s="3"/>
      <c r="K67" s="16">
        <v>50000</v>
      </c>
      <c r="L67" s="14">
        <v>43343</v>
      </c>
      <c r="M67" s="27">
        <v>0.3</v>
      </c>
      <c r="N67" s="46">
        <f t="shared" si="0"/>
        <v>15000</v>
      </c>
      <c r="O67" s="46">
        <f>K67-N67</f>
        <v>35000</v>
      </c>
      <c r="P67" s="27">
        <v>0.5</v>
      </c>
      <c r="Q67" s="46">
        <f>O67*P67</f>
        <v>17500</v>
      </c>
      <c r="S67" s="26">
        <f t="shared" si="1"/>
        <v>0.5</v>
      </c>
      <c r="T67" s="46">
        <f t="shared" si="2"/>
        <v>17500</v>
      </c>
      <c r="U67" s="17"/>
      <c r="V67" s="46">
        <f t="shared" si="3"/>
        <v>0</v>
      </c>
      <c r="X67" s="54">
        <f t="shared" si="4"/>
        <v>0</v>
      </c>
      <c r="Y67" s="49"/>
      <c r="Z67" s="49" t="s">
        <v>173</v>
      </c>
    </row>
    <row r="68" spans="1:26" x14ac:dyDescent="0.25">
      <c r="A68" s="8">
        <v>9</v>
      </c>
      <c r="B68" s="11" t="s">
        <v>1</v>
      </c>
      <c r="C68" s="11" t="s">
        <v>57</v>
      </c>
      <c r="D68" s="11" t="s">
        <v>58</v>
      </c>
      <c r="F68" s="3" t="s">
        <v>122</v>
      </c>
      <c r="G68" s="3" t="s">
        <v>111</v>
      </c>
      <c r="H68" s="3"/>
      <c r="I68" s="3"/>
      <c r="J68" s="3"/>
      <c r="K68" s="16">
        <v>100000</v>
      </c>
      <c r="L68" s="14">
        <v>43343</v>
      </c>
      <c r="M68" s="27">
        <v>0.3</v>
      </c>
      <c r="N68" s="46">
        <f t="shared" si="0"/>
        <v>30000</v>
      </c>
      <c r="O68" s="46">
        <f>K68-N68</f>
        <v>70000</v>
      </c>
      <c r="P68" s="27">
        <v>0.5</v>
      </c>
      <c r="Q68" s="46">
        <f>O68*P68</f>
        <v>35000</v>
      </c>
      <c r="S68" s="26">
        <f t="shared" si="1"/>
        <v>0.5</v>
      </c>
      <c r="T68" s="46">
        <f t="shared" si="2"/>
        <v>35000</v>
      </c>
      <c r="U68" s="17"/>
      <c r="V68" s="46">
        <f t="shared" si="3"/>
        <v>0</v>
      </c>
      <c r="X68" s="54">
        <f t="shared" si="4"/>
        <v>0</v>
      </c>
      <c r="Y68" s="49"/>
      <c r="Z68" s="49" t="s">
        <v>174</v>
      </c>
    </row>
    <row r="69" spans="1:26" x14ac:dyDescent="0.25">
      <c r="K69" s="17"/>
      <c r="M69" s="19"/>
      <c r="N69" s="17"/>
      <c r="O69" s="17"/>
      <c r="Q69" s="17"/>
      <c r="T69" s="17"/>
      <c r="U69" s="17"/>
      <c r="V69" s="17"/>
      <c r="Z69" s="50"/>
    </row>
    <row r="70" spans="1:26" x14ac:dyDescent="0.25">
      <c r="A70" s="8">
        <v>9</v>
      </c>
      <c r="B70" s="8" t="s">
        <v>1</v>
      </c>
      <c r="C70" s="8" t="s">
        <v>60</v>
      </c>
      <c r="F70" s="3"/>
      <c r="G70" s="3"/>
      <c r="H70" s="3"/>
      <c r="I70" s="3"/>
      <c r="J70" s="3"/>
      <c r="K70" s="16"/>
      <c r="L70" s="4"/>
      <c r="M70" s="27"/>
      <c r="N70" s="46">
        <f t="shared" si="0"/>
        <v>0</v>
      </c>
      <c r="O70" s="46">
        <f>K70-N70</f>
        <v>0</v>
      </c>
      <c r="P70" s="27"/>
      <c r="Q70" s="46">
        <f>O70*P70</f>
        <v>0</v>
      </c>
      <c r="S70" s="26">
        <f t="shared" si="1"/>
        <v>1</v>
      </c>
      <c r="T70" s="46">
        <f t="shared" si="2"/>
        <v>0</v>
      </c>
      <c r="U70" s="17"/>
      <c r="V70" s="46">
        <f t="shared" si="3"/>
        <v>0</v>
      </c>
      <c r="X70" s="54">
        <f t="shared" si="4"/>
        <v>0</v>
      </c>
      <c r="Y70" s="49"/>
      <c r="Z70" s="49"/>
    </row>
    <row r="71" spans="1:26" x14ac:dyDescent="0.25">
      <c r="A71" s="11">
        <v>9</v>
      </c>
      <c r="B71" s="11" t="s">
        <v>1</v>
      </c>
      <c r="C71" s="11" t="s">
        <v>60</v>
      </c>
      <c r="F71" s="3"/>
      <c r="G71" s="3"/>
      <c r="H71" s="3"/>
      <c r="I71" s="3"/>
      <c r="J71" s="3"/>
      <c r="K71" s="16"/>
      <c r="L71" s="4"/>
      <c r="M71" s="27"/>
      <c r="N71" s="46">
        <f t="shared" si="0"/>
        <v>0</v>
      </c>
      <c r="O71" s="46">
        <f>K71-N71</f>
        <v>0</v>
      </c>
      <c r="P71" s="27"/>
      <c r="Q71" s="46">
        <f>O71*P71</f>
        <v>0</v>
      </c>
      <c r="S71" s="26">
        <f t="shared" si="1"/>
        <v>1</v>
      </c>
      <c r="T71" s="46">
        <f t="shared" si="2"/>
        <v>0</v>
      </c>
      <c r="U71" s="17"/>
      <c r="V71" s="46">
        <f t="shared" si="3"/>
        <v>0</v>
      </c>
      <c r="X71" s="54">
        <f t="shared" si="4"/>
        <v>0</v>
      </c>
      <c r="Y71" s="49"/>
      <c r="Z71" s="49"/>
    </row>
    <row r="72" spans="1:26" s="11" customFormat="1" x14ac:dyDescent="0.25">
      <c r="E72" s="34"/>
      <c r="K72" s="17"/>
      <c r="M72" s="23"/>
      <c r="N72" s="17"/>
      <c r="O72" s="17"/>
      <c r="P72" s="23"/>
      <c r="Q72" s="17"/>
      <c r="T72" s="17"/>
      <c r="U72" s="17"/>
      <c r="V72" s="17"/>
      <c r="W72" s="31"/>
      <c r="X72" s="56"/>
      <c r="Y72" s="34"/>
      <c r="Z72" s="31"/>
    </row>
    <row r="73" spans="1:26" ht="15.75" thickBot="1" x14ac:dyDescent="0.3">
      <c r="E73" s="15" t="s">
        <v>131</v>
      </c>
      <c r="F73" s="35"/>
      <c r="G73" s="35"/>
      <c r="H73" s="35"/>
      <c r="I73" s="35"/>
      <c r="J73" s="39"/>
      <c r="K73" s="38">
        <f>SUM(K9:K72)</f>
        <v>3753850</v>
      </c>
      <c r="L73" s="37"/>
      <c r="N73" s="38">
        <f>SUM(N9:N72)</f>
        <v>975105</v>
      </c>
      <c r="O73" s="38">
        <f>SUM(O9:O72)</f>
        <v>2778745</v>
      </c>
      <c r="Q73" s="38">
        <f>SUM(Q9:Q72)</f>
        <v>1389372.5</v>
      </c>
      <c r="T73" s="38">
        <f>SUM(T9:T72)</f>
        <v>1389372.5</v>
      </c>
      <c r="U73" s="17"/>
      <c r="V73" s="38">
        <f>SUM(V9:V72)</f>
        <v>0</v>
      </c>
      <c r="X73" s="38">
        <f>SUM(X9:X72)</f>
        <v>0</v>
      </c>
      <c r="Y73" s="35"/>
    </row>
    <row r="74" spans="1:26" s="34" customFormat="1" ht="15.75" thickTop="1" x14ac:dyDescent="0.25">
      <c r="X74" s="56"/>
    </row>
    <row r="75" spans="1:26" x14ac:dyDescent="0.25">
      <c r="K75" s="17"/>
      <c r="M75" s="43"/>
      <c r="N75" s="43"/>
      <c r="O75" s="32"/>
      <c r="Q75" s="34"/>
      <c r="R75" s="22"/>
      <c r="S75" s="42"/>
      <c r="T75" s="42"/>
      <c r="U75" s="22"/>
      <c r="V75" s="36"/>
      <c r="W75" s="34"/>
      <c r="Y75" s="42" t="s">
        <v>129</v>
      </c>
      <c r="Z75" s="22"/>
    </row>
    <row r="76" spans="1:26" x14ac:dyDescent="0.25">
      <c r="F76" s="48" t="s">
        <v>161</v>
      </c>
      <c r="G76" s="32" t="s">
        <v>168</v>
      </c>
      <c r="I76" s="32" t="s">
        <v>172</v>
      </c>
      <c r="J76" s="32" t="s">
        <v>170</v>
      </c>
      <c r="K76" s="53" t="s">
        <v>63</v>
      </c>
      <c r="L76" s="42" t="s">
        <v>166</v>
      </c>
      <c r="M76" s="33" t="s">
        <v>99</v>
      </c>
      <c r="N76" s="33" t="s">
        <v>103</v>
      </c>
      <c r="O76" s="32" t="s">
        <v>123</v>
      </c>
      <c r="P76" s="70" t="s">
        <v>125</v>
      </c>
      <c r="Q76" s="70"/>
      <c r="R76" s="22"/>
      <c r="S76" s="69" t="s">
        <v>126</v>
      </c>
      <c r="T76" s="69"/>
      <c r="U76" s="22"/>
      <c r="V76" s="42" t="s">
        <v>169</v>
      </c>
      <c r="W76" s="34"/>
      <c r="Y76" s="42" t="s">
        <v>127</v>
      </c>
      <c r="Z76" s="32" t="s">
        <v>108</v>
      </c>
    </row>
    <row r="77" spans="1:26" x14ac:dyDescent="0.25">
      <c r="B77" s="22"/>
      <c r="C77" s="7"/>
      <c r="D77" s="7"/>
      <c r="E77" s="15" t="s">
        <v>85</v>
      </c>
      <c r="F77" s="48" t="s">
        <v>59</v>
      </c>
      <c r="G77" s="2" t="s">
        <v>167</v>
      </c>
      <c r="H77" s="2" t="s">
        <v>65</v>
      </c>
      <c r="I77" s="18" t="s">
        <v>23</v>
      </c>
      <c r="J77" s="2" t="s">
        <v>171</v>
      </c>
      <c r="K77" s="53" t="s">
        <v>165</v>
      </c>
      <c r="L77" s="42" t="s">
        <v>167</v>
      </c>
      <c r="M77" s="33" t="s">
        <v>102</v>
      </c>
      <c r="N77" s="33" t="s">
        <v>98</v>
      </c>
      <c r="O77" s="32" t="s">
        <v>124</v>
      </c>
      <c r="P77" s="33" t="s">
        <v>94</v>
      </c>
      <c r="Q77" s="32" t="s">
        <v>95</v>
      </c>
      <c r="R77" s="32"/>
      <c r="S77" s="33" t="s">
        <v>96</v>
      </c>
      <c r="T77" s="32" t="s">
        <v>97</v>
      </c>
      <c r="U77" s="34"/>
      <c r="V77" s="32" t="s">
        <v>109</v>
      </c>
      <c r="W77" s="34"/>
      <c r="Y77" s="32" t="s">
        <v>128</v>
      </c>
      <c r="Z77" s="32" t="s">
        <v>107</v>
      </c>
    </row>
    <row r="78" spans="1:26" x14ac:dyDescent="0.25">
      <c r="A78" s="22">
        <v>6</v>
      </c>
      <c r="B78" s="22" t="s">
        <v>64</v>
      </c>
      <c r="D78" s="12" t="s">
        <v>83</v>
      </c>
      <c r="F78" s="3"/>
      <c r="G78" s="3"/>
      <c r="H78" s="3"/>
      <c r="I78" s="3"/>
      <c r="J78" s="3"/>
      <c r="K78" s="16"/>
      <c r="L78" s="4"/>
      <c r="M78" s="51"/>
      <c r="N78" s="46">
        <f t="shared" ref="N78:N83" si="5">K78*M78</f>
        <v>0</v>
      </c>
      <c r="O78" s="46">
        <f t="shared" ref="O78:O83" si="6">K78-N78</f>
        <v>0</v>
      </c>
      <c r="P78" s="27"/>
      <c r="Q78" s="46">
        <f>O78*P78</f>
        <v>0</v>
      </c>
      <c r="S78" s="26">
        <f t="shared" ref="S78:S99" si="7">1-P78</f>
        <v>1</v>
      </c>
      <c r="T78" s="46">
        <f t="shared" ref="T78:T99" si="8">O78*S78</f>
        <v>0</v>
      </c>
      <c r="U78" s="17"/>
      <c r="V78" s="46">
        <f t="shared" ref="V78:V83" si="9">K78-N78-Q78-T78</f>
        <v>0</v>
      </c>
      <c r="X78" s="54">
        <f t="shared" ref="X78:X99" si="10">Q78-T78</f>
        <v>0</v>
      </c>
      <c r="Y78" s="49"/>
      <c r="Z78" s="49"/>
    </row>
    <row r="79" spans="1:26" x14ac:dyDescent="0.25">
      <c r="A79" s="22">
        <v>6</v>
      </c>
      <c r="B79" s="22" t="s">
        <v>64</v>
      </c>
      <c r="D79" s="12" t="s">
        <v>83</v>
      </c>
      <c r="F79" s="3"/>
      <c r="G79" s="3"/>
      <c r="H79" s="3"/>
      <c r="I79" s="3"/>
      <c r="J79" s="3"/>
      <c r="K79" s="16"/>
      <c r="L79" s="4"/>
      <c r="M79" s="51"/>
      <c r="N79" s="46">
        <f t="shared" si="5"/>
        <v>0</v>
      </c>
      <c r="O79" s="46">
        <f t="shared" si="6"/>
        <v>0</v>
      </c>
      <c r="P79" s="27"/>
      <c r="Q79" s="46">
        <f t="shared" ref="Q79:Q99" si="11">O79*P79</f>
        <v>0</v>
      </c>
      <c r="S79" s="26">
        <f t="shared" si="7"/>
        <v>1</v>
      </c>
      <c r="T79" s="46">
        <f t="shared" si="8"/>
        <v>0</v>
      </c>
      <c r="U79" s="17"/>
      <c r="V79" s="46">
        <f t="shared" si="9"/>
        <v>0</v>
      </c>
      <c r="X79" s="54">
        <f t="shared" si="10"/>
        <v>0</v>
      </c>
      <c r="Y79" s="49"/>
      <c r="Z79" s="49"/>
    </row>
    <row r="80" spans="1:26" x14ac:dyDescent="0.25">
      <c r="A80" s="22">
        <v>6</v>
      </c>
      <c r="B80" s="22" t="s">
        <v>64</v>
      </c>
      <c r="D80" s="12" t="s">
        <v>83</v>
      </c>
      <c r="F80" s="3"/>
      <c r="G80" s="3"/>
      <c r="H80" s="3"/>
      <c r="I80" s="3"/>
      <c r="J80" s="3"/>
      <c r="K80" s="16"/>
      <c r="L80" s="4"/>
      <c r="M80" s="51"/>
      <c r="N80" s="46">
        <f t="shared" si="5"/>
        <v>0</v>
      </c>
      <c r="O80" s="46">
        <f t="shared" si="6"/>
        <v>0</v>
      </c>
      <c r="P80" s="27"/>
      <c r="Q80" s="46">
        <f t="shared" si="11"/>
        <v>0</v>
      </c>
      <c r="S80" s="26">
        <f t="shared" si="7"/>
        <v>1</v>
      </c>
      <c r="T80" s="46">
        <f t="shared" si="8"/>
        <v>0</v>
      </c>
      <c r="U80" s="17"/>
      <c r="V80" s="46">
        <f t="shared" si="9"/>
        <v>0</v>
      </c>
      <c r="X80" s="54">
        <f t="shared" si="10"/>
        <v>0</v>
      </c>
      <c r="Y80" s="49"/>
      <c r="Z80" s="49"/>
    </row>
    <row r="81" spans="1:26" x14ac:dyDescent="0.25">
      <c r="A81" s="22">
        <v>6</v>
      </c>
      <c r="B81" s="22" t="s">
        <v>64</v>
      </c>
      <c r="D81" s="12" t="s">
        <v>83</v>
      </c>
      <c r="F81" s="3"/>
      <c r="G81" s="3"/>
      <c r="H81" s="3"/>
      <c r="I81" s="3"/>
      <c r="J81" s="3"/>
      <c r="K81" s="16"/>
      <c r="L81" s="4"/>
      <c r="M81" s="51"/>
      <c r="N81" s="46">
        <f t="shared" si="5"/>
        <v>0</v>
      </c>
      <c r="O81" s="46">
        <f t="shared" si="6"/>
        <v>0</v>
      </c>
      <c r="P81" s="27"/>
      <c r="Q81" s="46">
        <f t="shared" si="11"/>
        <v>0</v>
      </c>
      <c r="S81" s="26">
        <f t="shared" si="7"/>
        <v>1</v>
      </c>
      <c r="T81" s="46">
        <f t="shared" si="8"/>
        <v>0</v>
      </c>
      <c r="U81" s="17"/>
      <c r="V81" s="46">
        <f t="shared" si="9"/>
        <v>0</v>
      </c>
      <c r="X81" s="54">
        <f t="shared" si="10"/>
        <v>0</v>
      </c>
      <c r="Y81" s="49"/>
      <c r="Z81" s="49"/>
    </row>
    <row r="82" spans="1:26" x14ac:dyDescent="0.25">
      <c r="A82" s="22">
        <v>6</v>
      </c>
      <c r="B82" s="22" t="s">
        <v>64</v>
      </c>
      <c r="D82" s="12" t="s">
        <v>83</v>
      </c>
      <c r="F82" s="3"/>
      <c r="G82" s="3"/>
      <c r="H82" s="3"/>
      <c r="I82" s="3"/>
      <c r="J82" s="3"/>
      <c r="K82" s="16"/>
      <c r="L82" s="4"/>
      <c r="M82" s="51"/>
      <c r="N82" s="46">
        <f t="shared" si="5"/>
        <v>0</v>
      </c>
      <c r="O82" s="46">
        <f t="shared" si="6"/>
        <v>0</v>
      </c>
      <c r="P82" s="27"/>
      <c r="Q82" s="46">
        <f t="shared" si="11"/>
        <v>0</v>
      </c>
      <c r="S82" s="26">
        <f t="shared" si="7"/>
        <v>1</v>
      </c>
      <c r="T82" s="46">
        <f t="shared" si="8"/>
        <v>0</v>
      </c>
      <c r="U82" s="17"/>
      <c r="V82" s="46">
        <f t="shared" si="9"/>
        <v>0</v>
      </c>
      <c r="X82" s="54">
        <f t="shared" si="10"/>
        <v>0</v>
      </c>
      <c r="Y82" s="49"/>
      <c r="Z82" s="49"/>
    </row>
    <row r="83" spans="1:26" x14ac:dyDescent="0.25">
      <c r="A83" s="22">
        <v>6</v>
      </c>
      <c r="B83" s="22" t="s">
        <v>64</v>
      </c>
      <c r="D83" s="12" t="s">
        <v>83</v>
      </c>
      <c r="F83" s="3"/>
      <c r="G83" s="3"/>
      <c r="H83" s="3"/>
      <c r="I83" s="3"/>
      <c r="J83" s="3"/>
      <c r="K83" s="16"/>
      <c r="L83" s="4"/>
      <c r="M83" s="51"/>
      <c r="N83" s="46">
        <f t="shared" si="5"/>
        <v>0</v>
      </c>
      <c r="O83" s="46">
        <f t="shared" si="6"/>
        <v>0</v>
      </c>
      <c r="P83" s="27"/>
      <c r="Q83" s="46">
        <f t="shared" si="11"/>
        <v>0</v>
      </c>
      <c r="S83" s="26">
        <f t="shared" si="7"/>
        <v>1</v>
      </c>
      <c r="T83" s="46">
        <f t="shared" si="8"/>
        <v>0</v>
      </c>
      <c r="U83" s="17"/>
      <c r="V83" s="46">
        <f t="shared" si="9"/>
        <v>0</v>
      </c>
      <c r="X83" s="54">
        <f t="shared" si="10"/>
        <v>0</v>
      </c>
      <c r="Y83" s="49"/>
      <c r="Z83" s="49"/>
    </row>
    <row r="84" spans="1:26" x14ac:dyDescent="0.25">
      <c r="K84" s="17"/>
      <c r="N84" s="17"/>
      <c r="O84" s="17"/>
      <c r="Q84" s="17"/>
      <c r="T84" s="17"/>
      <c r="U84" s="17"/>
      <c r="V84" s="17"/>
      <c r="Z84" s="50"/>
    </row>
    <row r="85" spans="1:26" x14ac:dyDescent="0.25">
      <c r="A85" s="11">
        <v>8</v>
      </c>
      <c r="B85" s="11" t="s">
        <v>1</v>
      </c>
      <c r="C85" s="11" t="s">
        <v>82</v>
      </c>
      <c r="D85" s="11" t="s">
        <v>80</v>
      </c>
      <c r="F85" s="3"/>
      <c r="G85" s="3"/>
      <c r="H85" s="3"/>
      <c r="I85" s="3"/>
      <c r="J85" s="3"/>
      <c r="K85" s="16"/>
      <c r="L85" s="4"/>
      <c r="M85" s="51"/>
      <c r="N85" s="46">
        <f>K85*M85</f>
        <v>0</v>
      </c>
      <c r="O85" s="46">
        <f>K85-N85</f>
        <v>0</v>
      </c>
      <c r="P85" s="27"/>
      <c r="Q85" s="46">
        <f t="shared" si="11"/>
        <v>0</v>
      </c>
      <c r="S85" s="26">
        <f t="shared" si="7"/>
        <v>1</v>
      </c>
      <c r="T85" s="46">
        <f t="shared" si="8"/>
        <v>0</v>
      </c>
      <c r="U85" s="17"/>
      <c r="V85" s="46">
        <f>K85-N85-Q85-T85</f>
        <v>0</v>
      </c>
      <c r="X85" s="54">
        <f t="shared" si="10"/>
        <v>0</v>
      </c>
      <c r="Y85" s="49"/>
      <c r="Z85" s="49"/>
    </row>
    <row r="86" spans="1:26" s="11" customFormat="1" x14ac:dyDescent="0.25">
      <c r="A86" s="11">
        <v>8</v>
      </c>
      <c r="B86" s="11" t="s">
        <v>1</v>
      </c>
      <c r="C86" s="11" t="s">
        <v>82</v>
      </c>
      <c r="D86" s="11" t="s">
        <v>80</v>
      </c>
      <c r="E86" s="34"/>
      <c r="F86" s="3"/>
      <c r="G86" s="3"/>
      <c r="H86" s="3"/>
      <c r="I86" s="3"/>
      <c r="J86" s="3"/>
      <c r="K86" s="21"/>
      <c r="L86" s="4"/>
      <c r="M86" s="51"/>
      <c r="N86" s="46">
        <f>K86*M86</f>
        <v>0</v>
      </c>
      <c r="O86" s="46">
        <f>K86-N86</f>
        <v>0</v>
      </c>
      <c r="P86" s="27"/>
      <c r="Q86" s="46">
        <f t="shared" si="11"/>
        <v>0</v>
      </c>
      <c r="S86" s="26">
        <f t="shared" si="7"/>
        <v>1</v>
      </c>
      <c r="T86" s="46">
        <f t="shared" si="8"/>
        <v>0</v>
      </c>
      <c r="U86" s="17"/>
      <c r="V86" s="46">
        <f>K86-N86-Q86-T86</f>
        <v>0</v>
      </c>
      <c r="W86" s="31"/>
      <c r="X86" s="54">
        <f t="shared" si="10"/>
        <v>0</v>
      </c>
      <c r="Y86" s="49"/>
      <c r="Z86" s="49"/>
    </row>
    <row r="87" spans="1:26" x14ac:dyDescent="0.25">
      <c r="K87" s="17"/>
      <c r="N87" s="17"/>
      <c r="O87" s="17"/>
      <c r="Q87" s="17"/>
      <c r="T87" s="17"/>
      <c r="U87" s="17"/>
      <c r="V87" s="17"/>
      <c r="Z87" s="50"/>
    </row>
    <row r="88" spans="1:26" x14ac:dyDescent="0.25">
      <c r="A88" s="11">
        <v>8</v>
      </c>
      <c r="B88" s="11" t="s">
        <v>1</v>
      </c>
      <c r="C88" s="11" t="s">
        <v>82</v>
      </c>
      <c r="D88" s="11" t="s">
        <v>81</v>
      </c>
      <c r="F88" s="3"/>
      <c r="G88" s="3"/>
      <c r="H88" s="3"/>
      <c r="I88" s="3"/>
      <c r="J88" s="3"/>
      <c r="K88" s="16"/>
      <c r="L88" s="4"/>
      <c r="M88" s="27"/>
      <c r="N88" s="46">
        <f>K88*M88</f>
        <v>0</v>
      </c>
      <c r="O88" s="46">
        <f>K88-N88</f>
        <v>0</v>
      </c>
      <c r="P88" s="51"/>
      <c r="Q88" s="46">
        <f t="shared" si="11"/>
        <v>0</v>
      </c>
      <c r="S88" s="26">
        <f t="shared" si="7"/>
        <v>1</v>
      </c>
      <c r="T88" s="46">
        <f t="shared" si="8"/>
        <v>0</v>
      </c>
      <c r="U88" s="17"/>
      <c r="V88" s="46">
        <f>K88-N88-Q88-T88</f>
        <v>0</v>
      </c>
      <c r="X88" s="54">
        <f t="shared" si="10"/>
        <v>0</v>
      </c>
      <c r="Y88" s="49"/>
      <c r="Z88" s="49"/>
    </row>
    <row r="89" spans="1:26" s="11" customFormat="1" x14ac:dyDescent="0.25">
      <c r="A89" s="11">
        <v>8</v>
      </c>
      <c r="B89" s="11" t="s">
        <v>1</v>
      </c>
      <c r="C89" s="11" t="s">
        <v>82</v>
      </c>
      <c r="D89" s="11" t="s">
        <v>81</v>
      </c>
      <c r="E89" s="34"/>
      <c r="F89" s="3"/>
      <c r="G89" s="3"/>
      <c r="H89" s="3"/>
      <c r="I89" s="3"/>
      <c r="J89" s="3"/>
      <c r="K89" s="21"/>
      <c r="L89" s="4"/>
      <c r="M89" s="27"/>
      <c r="N89" s="46">
        <f>K89*M89</f>
        <v>0</v>
      </c>
      <c r="O89" s="46">
        <f>K89-N89</f>
        <v>0</v>
      </c>
      <c r="P89" s="51"/>
      <c r="Q89" s="46">
        <f t="shared" si="11"/>
        <v>0</v>
      </c>
      <c r="S89" s="26">
        <f t="shared" si="7"/>
        <v>1</v>
      </c>
      <c r="T89" s="46">
        <f t="shared" si="8"/>
        <v>0</v>
      </c>
      <c r="U89" s="17"/>
      <c r="V89" s="46">
        <f>K89-N89-Q89-T89</f>
        <v>0</v>
      </c>
      <c r="W89" s="31"/>
      <c r="X89" s="54">
        <f t="shared" si="10"/>
        <v>0</v>
      </c>
      <c r="Y89" s="49"/>
      <c r="Z89" s="49"/>
    </row>
    <row r="90" spans="1:26" x14ac:dyDescent="0.25">
      <c r="K90" s="17"/>
      <c r="N90" s="17"/>
      <c r="O90" s="17"/>
      <c r="Q90" s="17"/>
      <c r="T90" s="17"/>
      <c r="U90" s="17"/>
      <c r="V90" s="17"/>
      <c r="Z90" s="50"/>
    </row>
    <row r="91" spans="1:26" x14ac:dyDescent="0.25">
      <c r="A91" s="11">
        <v>8</v>
      </c>
      <c r="B91" s="11" t="s">
        <v>1</v>
      </c>
      <c r="C91" s="11" t="s">
        <v>84</v>
      </c>
      <c r="D91" s="11" t="s">
        <v>77</v>
      </c>
      <c r="F91" s="3" t="s">
        <v>183</v>
      </c>
      <c r="G91" s="3" t="s">
        <v>164</v>
      </c>
      <c r="H91" s="3" t="s">
        <v>100</v>
      </c>
      <c r="I91" s="3" t="s">
        <v>110</v>
      </c>
      <c r="J91" s="4">
        <v>1000</v>
      </c>
      <c r="K91" s="16">
        <v>120000</v>
      </c>
      <c r="L91" s="14">
        <v>43343</v>
      </c>
      <c r="M91" s="27">
        <v>0</v>
      </c>
      <c r="N91" s="54">
        <f>K91*M91</f>
        <v>0</v>
      </c>
      <c r="O91" s="54">
        <f>K91-N91</f>
        <v>120000</v>
      </c>
      <c r="P91" s="27">
        <v>0.5</v>
      </c>
      <c r="Q91" s="46">
        <f t="shared" si="11"/>
        <v>60000</v>
      </c>
      <c r="R91" s="11"/>
      <c r="S91" s="26">
        <f t="shared" si="7"/>
        <v>0.5</v>
      </c>
      <c r="T91" s="46">
        <f t="shared" si="8"/>
        <v>60000</v>
      </c>
      <c r="U91" s="17"/>
      <c r="V91" s="46">
        <f>K91-N91-Q91-T91</f>
        <v>0</v>
      </c>
      <c r="X91" s="54">
        <f t="shared" si="10"/>
        <v>0</v>
      </c>
      <c r="Y91" s="49"/>
      <c r="Z91" s="49" t="s">
        <v>151</v>
      </c>
    </row>
    <row r="92" spans="1:26" x14ac:dyDescent="0.25">
      <c r="A92" s="11">
        <v>8</v>
      </c>
      <c r="B92" s="11" t="s">
        <v>1</v>
      </c>
      <c r="C92" s="11" t="s">
        <v>84</v>
      </c>
      <c r="D92" s="11" t="s">
        <v>77</v>
      </c>
      <c r="F92" s="3" t="s">
        <v>184</v>
      </c>
      <c r="G92" s="3" t="s">
        <v>164</v>
      </c>
      <c r="H92" s="3" t="s">
        <v>101</v>
      </c>
      <c r="I92" s="3" t="s">
        <v>110</v>
      </c>
      <c r="J92" s="4">
        <v>1200</v>
      </c>
      <c r="K92" s="16">
        <v>180000</v>
      </c>
      <c r="L92" s="14">
        <v>43343</v>
      </c>
      <c r="M92" s="27">
        <v>0</v>
      </c>
      <c r="N92" s="54">
        <f>K92*M92</f>
        <v>0</v>
      </c>
      <c r="O92" s="54">
        <f>K92-N92</f>
        <v>180000</v>
      </c>
      <c r="P92" s="27">
        <v>0.5</v>
      </c>
      <c r="Q92" s="46">
        <f t="shared" si="11"/>
        <v>90000</v>
      </c>
      <c r="R92" s="11"/>
      <c r="S92" s="26">
        <f t="shared" si="7"/>
        <v>0.5</v>
      </c>
      <c r="T92" s="46">
        <f t="shared" si="8"/>
        <v>90000</v>
      </c>
      <c r="U92" s="17"/>
      <c r="V92" s="46">
        <f>K92-N92-Q92-T92</f>
        <v>0</v>
      </c>
      <c r="X92" s="54">
        <f t="shared" si="10"/>
        <v>0</v>
      </c>
      <c r="Y92" s="49" t="s">
        <v>128</v>
      </c>
      <c r="Z92" s="49" t="s">
        <v>152</v>
      </c>
    </row>
    <row r="93" spans="1:26" x14ac:dyDescent="0.25">
      <c r="A93" s="11">
        <v>8</v>
      </c>
      <c r="B93" s="11" t="s">
        <v>1</v>
      </c>
      <c r="C93" s="11" t="s">
        <v>84</v>
      </c>
      <c r="D93" s="11" t="s">
        <v>77</v>
      </c>
      <c r="F93" s="3"/>
      <c r="G93" s="3"/>
      <c r="H93" s="3"/>
      <c r="I93" s="3"/>
      <c r="J93" s="3"/>
      <c r="K93" s="16"/>
      <c r="L93" s="4"/>
      <c r="M93" s="51"/>
      <c r="N93" s="54">
        <f>K93*M93</f>
        <v>0</v>
      </c>
      <c r="O93" s="54">
        <f>K93-N93</f>
        <v>0</v>
      </c>
      <c r="P93" s="27"/>
      <c r="Q93" s="46">
        <f t="shared" si="11"/>
        <v>0</v>
      </c>
      <c r="R93" s="11"/>
      <c r="S93" s="26">
        <f t="shared" si="7"/>
        <v>1</v>
      </c>
      <c r="T93" s="46">
        <f t="shared" si="8"/>
        <v>0</v>
      </c>
      <c r="U93" s="17"/>
      <c r="V93" s="46">
        <f>K93-N93-Q93-T93</f>
        <v>0</v>
      </c>
      <c r="X93" s="54">
        <f t="shared" si="10"/>
        <v>0</v>
      </c>
      <c r="Y93" s="49"/>
      <c r="Z93" s="49"/>
    </row>
    <row r="94" spans="1:26" x14ac:dyDescent="0.25">
      <c r="A94" s="11">
        <v>8</v>
      </c>
      <c r="B94" s="11" t="s">
        <v>1</v>
      </c>
      <c r="C94" s="11" t="s">
        <v>84</v>
      </c>
      <c r="D94" s="11" t="s">
        <v>77</v>
      </c>
      <c r="F94" s="3"/>
      <c r="G94" s="3"/>
      <c r="H94" s="3"/>
      <c r="I94" s="3"/>
      <c r="J94" s="3"/>
      <c r="K94" s="16"/>
      <c r="L94" s="4"/>
      <c r="M94" s="51"/>
      <c r="N94" s="54">
        <f>K94*M94</f>
        <v>0</v>
      </c>
      <c r="O94" s="54">
        <f>K94-N94</f>
        <v>0</v>
      </c>
      <c r="P94" s="27"/>
      <c r="Q94" s="46">
        <f t="shared" si="11"/>
        <v>0</v>
      </c>
      <c r="R94" s="11"/>
      <c r="S94" s="26">
        <f t="shared" si="7"/>
        <v>1</v>
      </c>
      <c r="T94" s="46">
        <f t="shared" si="8"/>
        <v>0</v>
      </c>
      <c r="U94" s="17"/>
      <c r="V94" s="46">
        <f>K94-N94-Q94-T94</f>
        <v>0</v>
      </c>
      <c r="X94" s="54">
        <f t="shared" si="10"/>
        <v>0</v>
      </c>
      <c r="Y94" s="49"/>
      <c r="Z94" s="49"/>
    </row>
    <row r="95" spans="1:26" x14ac:dyDescent="0.25">
      <c r="K95" s="17"/>
      <c r="N95" s="17"/>
      <c r="O95" s="17"/>
      <c r="Q95" s="17"/>
      <c r="T95" s="17"/>
      <c r="U95" s="17"/>
      <c r="V95" s="17"/>
      <c r="Z95" s="50"/>
    </row>
    <row r="96" spans="1:26" x14ac:dyDescent="0.25">
      <c r="A96" s="11">
        <v>8</v>
      </c>
      <c r="B96" s="11" t="s">
        <v>1</v>
      </c>
      <c r="C96" s="11" t="s">
        <v>87</v>
      </c>
      <c r="D96" s="11" t="s">
        <v>32</v>
      </c>
      <c r="F96" s="3"/>
      <c r="G96" s="3"/>
      <c r="H96" s="3"/>
      <c r="I96" s="3"/>
      <c r="J96" s="3"/>
      <c r="K96" s="16"/>
      <c r="L96" s="4"/>
      <c r="M96" s="51"/>
      <c r="N96" s="46">
        <f>K96*M96</f>
        <v>0</v>
      </c>
      <c r="O96" s="46">
        <f>K96-N96</f>
        <v>0</v>
      </c>
      <c r="P96" s="27"/>
      <c r="Q96" s="46">
        <f t="shared" si="11"/>
        <v>0</v>
      </c>
      <c r="R96" s="11"/>
      <c r="S96" s="26">
        <f t="shared" si="7"/>
        <v>1</v>
      </c>
      <c r="T96" s="46">
        <f t="shared" si="8"/>
        <v>0</v>
      </c>
      <c r="U96" s="17"/>
      <c r="V96" s="46">
        <f>K96-N96-Q96-T96</f>
        <v>0</v>
      </c>
      <c r="X96" s="54">
        <f t="shared" si="10"/>
        <v>0</v>
      </c>
      <c r="Y96" s="49"/>
      <c r="Z96" s="49"/>
    </row>
    <row r="97" spans="1:26" x14ac:dyDescent="0.25">
      <c r="A97" s="11">
        <v>8</v>
      </c>
      <c r="B97" s="11" t="s">
        <v>1</v>
      </c>
      <c r="C97" s="11" t="s">
        <v>87</v>
      </c>
      <c r="D97" s="11" t="s">
        <v>32</v>
      </c>
      <c r="F97" s="3"/>
      <c r="G97" s="3"/>
      <c r="H97" s="3"/>
      <c r="I97" s="3"/>
      <c r="J97" s="3"/>
      <c r="K97" s="16"/>
      <c r="L97" s="4"/>
      <c r="M97" s="51"/>
      <c r="N97" s="46">
        <f>K97*M97</f>
        <v>0</v>
      </c>
      <c r="O97" s="46">
        <f>K97-N97</f>
        <v>0</v>
      </c>
      <c r="P97" s="27"/>
      <c r="Q97" s="46">
        <f t="shared" si="11"/>
        <v>0</v>
      </c>
      <c r="R97" s="11"/>
      <c r="S97" s="26">
        <f t="shared" si="7"/>
        <v>1</v>
      </c>
      <c r="T97" s="46">
        <f t="shared" si="8"/>
        <v>0</v>
      </c>
      <c r="U97" s="17"/>
      <c r="V97" s="46">
        <f>K97-N97-Q97-T97</f>
        <v>0</v>
      </c>
      <c r="X97" s="54">
        <f t="shared" si="10"/>
        <v>0</v>
      </c>
      <c r="Y97" s="49"/>
      <c r="Z97" s="49"/>
    </row>
    <row r="98" spans="1:26" x14ac:dyDescent="0.25">
      <c r="A98" s="11">
        <v>8</v>
      </c>
      <c r="B98" s="11" t="s">
        <v>1</v>
      </c>
      <c r="C98" s="11" t="s">
        <v>87</v>
      </c>
      <c r="D98" s="11" t="s">
        <v>32</v>
      </c>
      <c r="F98" s="3"/>
      <c r="G98" s="3"/>
      <c r="H98" s="3"/>
      <c r="I98" s="3"/>
      <c r="J98" s="3"/>
      <c r="K98" s="16"/>
      <c r="L98" s="4"/>
      <c r="M98" s="51"/>
      <c r="N98" s="46">
        <f>K98*M98</f>
        <v>0</v>
      </c>
      <c r="O98" s="46">
        <f>K98-N98</f>
        <v>0</v>
      </c>
      <c r="P98" s="27"/>
      <c r="Q98" s="46">
        <f t="shared" si="11"/>
        <v>0</v>
      </c>
      <c r="R98" s="11"/>
      <c r="S98" s="26">
        <f t="shared" si="7"/>
        <v>1</v>
      </c>
      <c r="T98" s="46">
        <f t="shared" si="8"/>
        <v>0</v>
      </c>
      <c r="U98" s="17"/>
      <c r="V98" s="46">
        <f>K98-N98-Q98-T98</f>
        <v>0</v>
      </c>
      <c r="X98" s="54">
        <f t="shared" si="10"/>
        <v>0</v>
      </c>
      <c r="Y98" s="49"/>
      <c r="Z98" s="49"/>
    </row>
    <row r="99" spans="1:26" x14ac:dyDescent="0.25">
      <c r="A99" s="11">
        <v>8</v>
      </c>
      <c r="B99" s="11" t="s">
        <v>1</v>
      </c>
      <c r="C99" s="11" t="s">
        <v>87</v>
      </c>
      <c r="D99" s="11" t="s">
        <v>32</v>
      </c>
      <c r="F99" s="3"/>
      <c r="G99" s="3"/>
      <c r="H99" s="3"/>
      <c r="I99" s="3"/>
      <c r="J99" s="3"/>
      <c r="K99" s="16"/>
      <c r="L99" s="4"/>
      <c r="M99" s="51"/>
      <c r="N99" s="46">
        <f>K99*M99</f>
        <v>0</v>
      </c>
      <c r="O99" s="46">
        <f>K99-N99</f>
        <v>0</v>
      </c>
      <c r="P99" s="27"/>
      <c r="Q99" s="46">
        <f t="shared" si="11"/>
        <v>0</v>
      </c>
      <c r="R99" s="11"/>
      <c r="S99" s="26">
        <f t="shared" si="7"/>
        <v>1</v>
      </c>
      <c r="T99" s="46">
        <f t="shared" si="8"/>
        <v>0</v>
      </c>
      <c r="U99" s="17"/>
      <c r="V99" s="46">
        <f>K99-N99-Q99-T99</f>
        <v>0</v>
      </c>
      <c r="X99" s="54">
        <f t="shared" si="10"/>
        <v>0</v>
      </c>
      <c r="Y99" s="49"/>
      <c r="Z99" s="49"/>
    </row>
    <row r="100" spans="1:26" x14ac:dyDescent="0.25">
      <c r="F100" s="35"/>
      <c r="G100" s="35"/>
      <c r="H100" s="35"/>
      <c r="I100" s="35"/>
      <c r="J100" s="35"/>
      <c r="K100" s="17"/>
      <c r="N100" s="17"/>
      <c r="O100" s="17"/>
      <c r="Q100" s="17"/>
      <c r="T100" s="17"/>
      <c r="U100" s="17"/>
      <c r="V100" s="17"/>
    </row>
    <row r="101" spans="1:26" ht="15.75" thickBot="1" x14ac:dyDescent="0.3">
      <c r="B101" s="11"/>
      <c r="C101" s="11"/>
      <c r="D101" s="11"/>
      <c r="E101" s="15" t="s">
        <v>88</v>
      </c>
      <c r="F101" s="35"/>
      <c r="G101" s="35"/>
      <c r="H101" s="35"/>
      <c r="I101" s="35"/>
      <c r="J101" s="35"/>
      <c r="K101" s="45">
        <f>SUM(K78:K100)</f>
        <v>300000</v>
      </c>
      <c r="L101" s="35"/>
      <c r="N101" s="40">
        <f>SUM(N78:N100)</f>
        <v>0</v>
      </c>
      <c r="O101" s="40">
        <f>SUM(O78:O100)</f>
        <v>300000</v>
      </c>
      <c r="Q101" s="40">
        <f>SUM(Q78:Q100)</f>
        <v>150000</v>
      </c>
      <c r="T101" s="40">
        <f>SUM(T78:T100)</f>
        <v>150000</v>
      </c>
      <c r="U101" s="17"/>
      <c r="V101" s="40">
        <f>SUM(V78:V100)</f>
        <v>0</v>
      </c>
      <c r="X101" s="40">
        <f>SUM(X78:X100)</f>
        <v>0</v>
      </c>
    </row>
    <row r="102" spans="1:26" ht="15.75" thickTop="1" x14ac:dyDescent="0.25">
      <c r="F102" s="35"/>
      <c r="G102" s="35"/>
      <c r="H102" s="35"/>
      <c r="I102" s="35"/>
      <c r="J102" s="35"/>
      <c r="K102" s="17"/>
      <c r="N102" s="17"/>
      <c r="O102" s="17"/>
      <c r="Q102" s="17"/>
      <c r="T102" s="17"/>
      <c r="U102" s="17"/>
      <c r="V102" s="17"/>
      <c r="X102" s="17"/>
    </row>
    <row r="103" spans="1:26" ht="15.75" thickBot="1" x14ac:dyDescent="0.3">
      <c r="B103" s="11"/>
      <c r="C103" s="11"/>
      <c r="D103" s="11"/>
      <c r="E103" s="15" t="s">
        <v>130</v>
      </c>
      <c r="F103" s="35"/>
      <c r="G103" s="35"/>
      <c r="H103" s="35"/>
      <c r="I103" s="35"/>
      <c r="J103" s="35"/>
      <c r="K103" s="45">
        <f>K73-K101</f>
        <v>3453850</v>
      </c>
      <c r="L103" s="35"/>
      <c r="N103" s="40">
        <f>N73-N101</f>
        <v>975105</v>
      </c>
      <c r="O103" s="40">
        <f>O73-O101</f>
        <v>2478745</v>
      </c>
      <c r="Q103" s="40">
        <f>Q73-Q101</f>
        <v>1239372.5</v>
      </c>
      <c r="T103" s="40">
        <f>T73-T101</f>
        <v>1239372.5</v>
      </c>
      <c r="U103" s="17"/>
      <c r="V103" s="40">
        <f>V73-V101</f>
        <v>0</v>
      </c>
      <c r="X103" s="40">
        <f>X73-X101</f>
        <v>0</v>
      </c>
    </row>
    <row r="104" spans="1:26" ht="15.75" thickTop="1" x14ac:dyDescent="0.25">
      <c r="F104" s="35"/>
      <c r="G104" s="35"/>
      <c r="H104" s="35"/>
      <c r="I104" s="35"/>
      <c r="J104" s="35"/>
      <c r="K104" s="17"/>
      <c r="N104" s="17"/>
      <c r="O104" s="17"/>
      <c r="Q104" s="17"/>
      <c r="T104" s="17"/>
      <c r="U104" s="17"/>
      <c r="V104" s="17"/>
    </row>
    <row r="105" spans="1:26" x14ac:dyDescent="0.25">
      <c r="E105" s="22"/>
      <c r="K105" s="17"/>
      <c r="N105" s="17"/>
      <c r="O105" s="17"/>
      <c r="Q105" s="17"/>
      <c r="T105" s="17"/>
      <c r="U105" s="17"/>
      <c r="V105" s="17"/>
      <c r="Y105" s="17"/>
    </row>
    <row r="106" spans="1:26" x14ac:dyDescent="0.25">
      <c r="K106" s="17"/>
      <c r="N106" s="17"/>
      <c r="O106" s="17"/>
      <c r="Q106" s="17"/>
      <c r="T106" s="17"/>
      <c r="U106" s="17"/>
      <c r="V106" s="17"/>
      <c r="Y106" s="17"/>
    </row>
    <row r="107" spans="1:26" x14ac:dyDescent="0.25">
      <c r="K107" s="17"/>
      <c r="N107" s="17"/>
      <c r="O107" s="17"/>
      <c r="Q107" s="17"/>
      <c r="T107" s="17"/>
      <c r="U107" s="17"/>
      <c r="V107" s="17"/>
      <c r="Y107" s="17"/>
    </row>
    <row r="108" spans="1:26" x14ac:dyDescent="0.25">
      <c r="K108" s="17"/>
      <c r="N108" s="17"/>
      <c r="O108" s="17"/>
      <c r="Q108" s="17"/>
      <c r="T108" s="17"/>
      <c r="U108" s="17"/>
      <c r="V108" s="17"/>
      <c r="Y108" s="17"/>
    </row>
    <row r="109" spans="1:26" x14ac:dyDescent="0.25">
      <c r="K109" s="17"/>
      <c r="N109" s="17"/>
      <c r="O109" s="17"/>
      <c r="Q109" s="17"/>
      <c r="T109" s="17"/>
      <c r="U109" s="17"/>
      <c r="V109" s="17"/>
      <c r="Y109" s="17"/>
    </row>
    <row r="110" spans="1:26" x14ac:dyDescent="0.25">
      <c r="K110" s="17"/>
      <c r="N110" s="17"/>
      <c r="O110" s="17"/>
      <c r="Q110" s="17"/>
      <c r="T110" s="17"/>
      <c r="U110" s="17"/>
      <c r="V110" s="17"/>
      <c r="Y110" s="17"/>
    </row>
    <row r="111" spans="1:26" x14ac:dyDescent="0.25">
      <c r="K111" s="17"/>
      <c r="N111" s="17"/>
      <c r="O111" s="17"/>
      <c r="Q111" s="17"/>
      <c r="T111" s="17"/>
      <c r="U111" s="17"/>
      <c r="V111" s="17"/>
      <c r="Y111" s="17"/>
    </row>
    <row r="113" spans="10:10" x14ac:dyDescent="0.25">
      <c r="J113" s="68"/>
    </row>
  </sheetData>
  <mergeCells count="5">
    <mergeCell ref="F3:L3"/>
    <mergeCell ref="P7:Q7"/>
    <mergeCell ref="S7:T7"/>
    <mergeCell ref="P76:Q76"/>
    <mergeCell ref="S76:T76"/>
  </mergeCells>
  <printOptions horizontalCentered="1"/>
  <pageMargins left="0.45" right="0.45" top="0.5" bottom="0.25" header="0.3" footer="0"/>
  <pageSetup scale="52" fitToWidth="2" fitToHeight="2" orientation="landscape" r:id="rId1"/>
  <headerFooter>
    <oddFooter>&amp;R&amp;P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F59D4-0F65-451C-BE72-3EBA97AB1980}">
  <dimension ref="A3:H1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9.7109375" bestFit="1" customWidth="1"/>
    <col min="2" max="2" width="62.85546875" bestFit="1" customWidth="1"/>
    <col min="3" max="3" width="25.85546875" bestFit="1" customWidth="1"/>
    <col min="4" max="4" width="23.42578125" bestFit="1" customWidth="1"/>
    <col min="5" max="5" width="15.28515625" bestFit="1" customWidth="1"/>
    <col min="6" max="6" width="18.5703125" bestFit="1" customWidth="1"/>
    <col min="7" max="7" width="19.85546875" bestFit="1" customWidth="1"/>
    <col min="10" max="10" width="120" bestFit="1" customWidth="1"/>
  </cols>
  <sheetData>
    <row r="3" spans="1:8" x14ac:dyDescent="0.25">
      <c r="H3" s="2" t="s">
        <v>3</v>
      </c>
    </row>
    <row r="4" spans="1:8" x14ac:dyDescent="0.25">
      <c r="A4" t="s">
        <v>1</v>
      </c>
      <c r="H4">
        <v>7</v>
      </c>
    </row>
    <row r="5" spans="1:8" x14ac:dyDescent="0.25">
      <c r="B5" t="s">
        <v>2</v>
      </c>
      <c r="H5" s="8">
        <v>7</v>
      </c>
    </row>
    <row r="6" spans="1:8" x14ac:dyDescent="0.25">
      <c r="C6" s="72" t="s">
        <v>4</v>
      </c>
      <c r="D6" s="72"/>
      <c r="E6" s="72"/>
      <c r="F6" s="5"/>
      <c r="G6" s="5"/>
      <c r="H6" s="8">
        <v>7</v>
      </c>
    </row>
    <row r="7" spans="1:8" x14ac:dyDescent="0.25">
      <c r="B7" s="5"/>
      <c r="C7" s="2" t="s">
        <v>5</v>
      </c>
      <c r="D7" s="2" t="s">
        <v>6</v>
      </c>
      <c r="E7" s="2" t="s">
        <v>7</v>
      </c>
      <c r="F7" s="2"/>
      <c r="G7" s="2" t="s">
        <v>8</v>
      </c>
      <c r="H7" s="8">
        <v>7</v>
      </c>
    </row>
    <row r="8" spans="1:8" x14ac:dyDescent="0.25">
      <c r="B8" s="6">
        <v>1</v>
      </c>
      <c r="C8" s="3"/>
      <c r="D8" s="3"/>
      <c r="E8" s="3"/>
      <c r="G8" s="4"/>
      <c r="H8" s="8">
        <v>7</v>
      </c>
    </row>
    <row r="9" spans="1:8" x14ac:dyDescent="0.25">
      <c r="B9" s="6">
        <f>B8+1</f>
        <v>2</v>
      </c>
      <c r="C9" s="3"/>
      <c r="D9" s="3"/>
      <c r="E9" s="3"/>
      <c r="G9" s="4"/>
      <c r="H9" s="8">
        <v>7</v>
      </c>
    </row>
    <row r="10" spans="1:8" x14ac:dyDescent="0.25">
      <c r="B10" s="6">
        <f t="shared" ref="B10:B12" si="0">B9+1</f>
        <v>3</v>
      </c>
      <c r="C10" s="3"/>
      <c r="D10" s="3"/>
      <c r="E10" s="3"/>
      <c r="G10" s="4"/>
      <c r="H10" s="8">
        <v>7</v>
      </c>
    </row>
    <row r="11" spans="1:8" x14ac:dyDescent="0.25">
      <c r="B11" s="6">
        <f t="shared" si="0"/>
        <v>4</v>
      </c>
      <c r="C11" s="3"/>
      <c r="D11" s="3"/>
      <c r="E11" s="3"/>
      <c r="G11" s="4"/>
      <c r="H11" s="8">
        <v>7</v>
      </c>
    </row>
    <row r="12" spans="1:8" x14ac:dyDescent="0.25">
      <c r="B12" s="6">
        <f t="shared" si="0"/>
        <v>5</v>
      </c>
      <c r="C12" s="3"/>
      <c r="D12" s="3"/>
      <c r="E12" s="3"/>
      <c r="G12" s="4"/>
      <c r="H12" s="8">
        <v>7</v>
      </c>
    </row>
    <row r="13" spans="1:8" x14ac:dyDescent="0.25">
      <c r="B13" s="6"/>
    </row>
    <row r="14" spans="1:8" x14ac:dyDescent="0.25">
      <c r="B14" s="6"/>
      <c r="C14" s="71" t="s">
        <v>14</v>
      </c>
      <c r="D14" s="71"/>
      <c r="E14" s="71"/>
      <c r="H14" s="8">
        <v>7</v>
      </c>
    </row>
    <row r="15" spans="1:8" x14ac:dyDescent="0.25">
      <c r="B15" s="6"/>
      <c r="C15" s="2" t="s">
        <v>5</v>
      </c>
      <c r="D15" s="2" t="s">
        <v>6</v>
      </c>
      <c r="E15" s="2"/>
      <c r="F15" s="2"/>
      <c r="G15" s="2" t="s">
        <v>8</v>
      </c>
      <c r="H15" s="8">
        <v>7</v>
      </c>
    </row>
    <row r="16" spans="1:8" x14ac:dyDescent="0.25">
      <c r="B16" s="6">
        <v>1</v>
      </c>
      <c r="C16" s="3"/>
      <c r="D16" s="3"/>
      <c r="G16" s="4"/>
      <c r="H16" s="8">
        <v>7</v>
      </c>
    </row>
    <row r="17" spans="2:8" x14ac:dyDescent="0.25">
      <c r="B17" s="6">
        <f>B16+1</f>
        <v>2</v>
      </c>
      <c r="C17" s="3"/>
      <c r="D17" s="3"/>
      <c r="G17" s="4"/>
      <c r="H17" s="8">
        <v>7</v>
      </c>
    </row>
    <row r="18" spans="2:8" x14ac:dyDescent="0.25">
      <c r="B18" s="6">
        <f t="shared" ref="B18:B19" si="1">B17+1</f>
        <v>3</v>
      </c>
      <c r="C18" s="3"/>
      <c r="D18" s="3"/>
      <c r="G18" s="4"/>
      <c r="H18" s="8">
        <v>7</v>
      </c>
    </row>
    <row r="19" spans="2:8" x14ac:dyDescent="0.25">
      <c r="B19" s="6">
        <f t="shared" si="1"/>
        <v>4</v>
      </c>
      <c r="C19" s="3"/>
      <c r="D19" s="3"/>
      <c r="G19" s="4"/>
      <c r="H19" s="8">
        <v>7</v>
      </c>
    </row>
    <row r="21" spans="2:8" x14ac:dyDescent="0.25">
      <c r="B21" s="6"/>
      <c r="C21" s="73" t="s">
        <v>15</v>
      </c>
      <c r="D21" s="73"/>
      <c r="E21" s="73"/>
      <c r="F21" s="73"/>
      <c r="H21" s="8">
        <v>7</v>
      </c>
    </row>
    <row r="22" spans="2:8" x14ac:dyDescent="0.25">
      <c r="B22" s="6"/>
      <c r="C22" s="2" t="s">
        <v>16</v>
      </c>
      <c r="D22" s="2" t="s">
        <v>17</v>
      </c>
      <c r="E22" s="2"/>
      <c r="F22" s="2"/>
      <c r="G22" s="2" t="s">
        <v>8</v>
      </c>
      <c r="H22" s="8">
        <v>7</v>
      </c>
    </row>
    <row r="23" spans="2:8" x14ac:dyDescent="0.25">
      <c r="B23" s="6">
        <v>1</v>
      </c>
      <c r="C23" s="3"/>
      <c r="D23" s="3"/>
      <c r="G23" s="4"/>
      <c r="H23" s="8">
        <v>7</v>
      </c>
    </row>
    <row r="24" spans="2:8" x14ac:dyDescent="0.25">
      <c r="B24" s="6">
        <f>B23+1</f>
        <v>2</v>
      </c>
      <c r="C24" s="3"/>
      <c r="D24" s="3"/>
      <c r="G24" s="4"/>
      <c r="H24" s="8">
        <v>7</v>
      </c>
    </row>
    <row r="25" spans="2:8" x14ac:dyDescent="0.25">
      <c r="B25" s="6">
        <f t="shared" ref="B25" si="2">B24+1</f>
        <v>3</v>
      </c>
      <c r="C25" s="3"/>
      <c r="D25" s="3"/>
      <c r="G25" s="4"/>
      <c r="H25" s="8">
        <v>7</v>
      </c>
    </row>
    <row r="26" spans="2:8" x14ac:dyDescent="0.25">
      <c r="H26" s="8"/>
    </row>
    <row r="27" spans="2:8" x14ac:dyDescent="0.25">
      <c r="B27" t="s">
        <v>18</v>
      </c>
      <c r="H27" s="8">
        <v>7</v>
      </c>
    </row>
    <row r="28" spans="2:8" x14ac:dyDescent="0.25">
      <c r="C28" s="71" t="s">
        <v>19</v>
      </c>
      <c r="D28" s="71"/>
      <c r="E28" s="71"/>
      <c r="F28" s="71"/>
      <c r="H28" s="8">
        <v>7</v>
      </c>
    </row>
    <row r="29" spans="2:8" x14ac:dyDescent="0.25">
      <c r="B29" s="5"/>
      <c r="C29" s="2" t="s">
        <v>20</v>
      </c>
      <c r="D29" s="2" t="s">
        <v>21</v>
      </c>
      <c r="E29" s="2" t="s">
        <v>22</v>
      </c>
      <c r="F29" s="2" t="s">
        <v>23</v>
      </c>
      <c r="G29" s="2" t="s">
        <v>24</v>
      </c>
      <c r="H29" s="8">
        <v>7</v>
      </c>
    </row>
    <row r="30" spans="2:8" x14ac:dyDescent="0.25">
      <c r="B30" s="6">
        <v>1</v>
      </c>
      <c r="C30" s="3"/>
      <c r="D30" s="3"/>
      <c r="E30" s="3"/>
      <c r="F30" s="3"/>
      <c r="G30" s="4"/>
      <c r="H30" s="8">
        <v>7</v>
      </c>
    </row>
    <row r="31" spans="2:8" x14ac:dyDescent="0.25">
      <c r="B31" s="6">
        <f>B30+1</f>
        <v>2</v>
      </c>
      <c r="C31" s="3"/>
      <c r="D31" s="3"/>
      <c r="E31" s="3"/>
      <c r="F31" s="3"/>
      <c r="G31" s="4"/>
      <c r="H31" s="8">
        <v>7</v>
      </c>
    </row>
    <row r="32" spans="2:8" x14ac:dyDescent="0.25">
      <c r="B32" s="6">
        <f t="shared" ref="B32:B34" si="3">B31+1</f>
        <v>3</v>
      </c>
      <c r="C32" s="3"/>
      <c r="D32" s="3"/>
      <c r="E32" s="3"/>
      <c r="F32" s="3"/>
      <c r="G32" s="4"/>
      <c r="H32" s="8">
        <v>7</v>
      </c>
    </row>
    <row r="33" spans="2:8" x14ac:dyDescent="0.25">
      <c r="B33" s="6">
        <f t="shared" si="3"/>
        <v>4</v>
      </c>
      <c r="C33" s="3"/>
      <c r="D33" s="3"/>
      <c r="E33" s="3"/>
      <c r="F33" s="3"/>
      <c r="G33" s="4"/>
      <c r="H33" s="8">
        <v>7</v>
      </c>
    </row>
    <row r="34" spans="2:8" x14ac:dyDescent="0.25">
      <c r="B34" s="6">
        <f t="shared" si="3"/>
        <v>5</v>
      </c>
      <c r="C34" s="3"/>
      <c r="D34" s="3"/>
      <c r="E34" s="3"/>
      <c r="F34" s="3"/>
      <c r="G34" s="4"/>
      <c r="H34" s="8">
        <v>7</v>
      </c>
    </row>
    <row r="36" spans="2:8" x14ac:dyDescent="0.25">
      <c r="C36" s="71" t="s">
        <v>25</v>
      </c>
      <c r="D36" s="71"/>
      <c r="E36" s="71"/>
      <c r="F36" s="71"/>
      <c r="H36" s="8">
        <v>7</v>
      </c>
    </row>
    <row r="37" spans="2:8" x14ac:dyDescent="0.25">
      <c r="B37" s="5"/>
      <c r="C37" s="2" t="s">
        <v>26</v>
      </c>
      <c r="D37" s="2" t="s">
        <v>23</v>
      </c>
      <c r="E37" s="2"/>
      <c r="F37" s="2"/>
      <c r="G37" s="2" t="s">
        <v>8</v>
      </c>
      <c r="H37" s="8">
        <v>7</v>
      </c>
    </row>
    <row r="38" spans="2:8" x14ac:dyDescent="0.25">
      <c r="B38" s="6">
        <v>1</v>
      </c>
      <c r="C38" s="3"/>
      <c r="D38" s="3"/>
      <c r="E38" s="3"/>
      <c r="F38" s="3"/>
      <c r="G38" s="4"/>
      <c r="H38" s="8">
        <v>7</v>
      </c>
    </row>
    <row r="39" spans="2:8" x14ac:dyDescent="0.25">
      <c r="B39" s="6">
        <f>B38+1</f>
        <v>2</v>
      </c>
      <c r="C39" s="3"/>
      <c r="D39" s="3"/>
      <c r="E39" s="3"/>
      <c r="F39" s="3"/>
      <c r="G39" s="4"/>
      <c r="H39" s="8">
        <v>7</v>
      </c>
    </row>
    <row r="40" spans="2:8" x14ac:dyDescent="0.25">
      <c r="B40" s="6">
        <f t="shared" ref="B40:B41" si="4">B39+1</f>
        <v>3</v>
      </c>
      <c r="C40" s="3"/>
      <c r="D40" s="3"/>
      <c r="E40" s="3"/>
      <c r="F40" s="3"/>
      <c r="G40" s="4"/>
      <c r="H40" s="8">
        <v>7</v>
      </c>
    </row>
    <row r="41" spans="2:8" x14ac:dyDescent="0.25">
      <c r="B41" s="6">
        <f t="shared" si="4"/>
        <v>4</v>
      </c>
      <c r="C41" s="3"/>
      <c r="D41" s="3"/>
      <c r="E41" s="3"/>
      <c r="F41" s="3"/>
      <c r="G41" s="4"/>
      <c r="H41" s="8">
        <v>7</v>
      </c>
    </row>
    <row r="43" spans="2:8" x14ac:dyDescent="0.25">
      <c r="B43" t="s">
        <v>27</v>
      </c>
      <c r="H43">
        <v>8</v>
      </c>
    </row>
    <row r="44" spans="2:8" x14ac:dyDescent="0.25">
      <c r="C44" s="71"/>
      <c r="D44" s="71"/>
      <c r="E44" s="71"/>
      <c r="F44" s="71"/>
      <c r="H44" s="8">
        <v>8</v>
      </c>
    </row>
    <row r="45" spans="2:8" x14ac:dyDescent="0.25">
      <c r="B45" s="5"/>
      <c r="C45" s="2" t="s">
        <v>28</v>
      </c>
      <c r="D45" s="2" t="s">
        <v>29</v>
      </c>
      <c r="E45" s="2"/>
      <c r="F45" s="42" t="s">
        <v>30</v>
      </c>
      <c r="G45" s="42" t="s">
        <v>24</v>
      </c>
      <c r="H45" s="8">
        <v>8</v>
      </c>
    </row>
    <row r="46" spans="2:8" x14ac:dyDescent="0.25">
      <c r="B46" s="6">
        <v>1</v>
      </c>
      <c r="C46" s="3"/>
      <c r="D46" s="3"/>
      <c r="E46" s="3"/>
      <c r="F46" s="3"/>
      <c r="G46" s="4"/>
      <c r="H46" s="8">
        <v>8</v>
      </c>
    </row>
    <row r="47" spans="2:8" x14ac:dyDescent="0.25">
      <c r="B47" s="6">
        <f>B46+1</f>
        <v>2</v>
      </c>
      <c r="C47" s="3"/>
      <c r="D47" s="3"/>
      <c r="E47" s="3"/>
      <c r="F47" s="3"/>
      <c r="G47" s="4"/>
      <c r="H47" s="8">
        <v>8</v>
      </c>
    </row>
    <row r="48" spans="2:8" x14ac:dyDescent="0.25">
      <c r="B48" s="6">
        <f t="shared" ref="B48:B49" si="5">B47+1</f>
        <v>3</v>
      </c>
      <c r="C48" s="3"/>
      <c r="D48" s="3"/>
      <c r="E48" s="3"/>
      <c r="F48" s="3"/>
      <c r="G48" s="4"/>
      <c r="H48" s="8">
        <v>8</v>
      </c>
    </row>
    <row r="49" spans="2:8" x14ac:dyDescent="0.25">
      <c r="B49" s="6">
        <f t="shared" si="5"/>
        <v>4</v>
      </c>
      <c r="C49" s="3"/>
      <c r="D49" s="3"/>
      <c r="E49" s="3"/>
      <c r="F49" s="3"/>
      <c r="G49" s="4"/>
      <c r="H49" s="8">
        <v>8</v>
      </c>
    </row>
    <row r="51" spans="2:8" x14ac:dyDescent="0.25">
      <c r="B51" t="s">
        <v>31</v>
      </c>
      <c r="H51" s="8">
        <v>8</v>
      </c>
    </row>
    <row r="52" spans="2:8" x14ac:dyDescent="0.25">
      <c r="C52" s="71" t="s">
        <v>32</v>
      </c>
      <c r="D52" s="71"/>
      <c r="E52" s="71"/>
      <c r="F52" s="71"/>
      <c r="H52" s="8">
        <v>8</v>
      </c>
    </row>
    <row r="53" spans="2:8" x14ac:dyDescent="0.25">
      <c r="B53" s="5"/>
      <c r="C53" s="2" t="s">
        <v>33</v>
      </c>
      <c r="D53" s="2" t="s">
        <v>29</v>
      </c>
      <c r="E53" s="2"/>
      <c r="F53" s="42" t="s">
        <v>30</v>
      </c>
      <c r="G53" s="42" t="s">
        <v>24</v>
      </c>
      <c r="H53" s="8">
        <v>8</v>
      </c>
    </row>
    <row r="54" spans="2:8" x14ac:dyDescent="0.25">
      <c r="B54" s="6">
        <v>1</v>
      </c>
      <c r="C54" s="3"/>
      <c r="D54" s="3"/>
      <c r="E54" s="3"/>
      <c r="F54" s="3"/>
      <c r="G54" s="4"/>
      <c r="H54" s="8">
        <v>8</v>
      </c>
    </row>
    <row r="55" spans="2:8" x14ac:dyDescent="0.25">
      <c r="B55" s="6">
        <f>B54+1</f>
        <v>2</v>
      </c>
      <c r="C55" s="3"/>
      <c r="D55" s="3"/>
      <c r="E55" s="3"/>
      <c r="F55" s="3"/>
      <c r="G55" s="4"/>
      <c r="H55" s="8">
        <v>8</v>
      </c>
    </row>
    <row r="56" spans="2:8" x14ac:dyDescent="0.25">
      <c r="B56" s="6">
        <f t="shared" ref="B56:B57" si="6">B55+1</f>
        <v>3</v>
      </c>
      <c r="C56" s="3"/>
      <c r="D56" s="3"/>
      <c r="E56" s="3"/>
      <c r="F56" s="3"/>
      <c r="G56" s="4"/>
      <c r="H56" s="8">
        <v>8</v>
      </c>
    </row>
    <row r="57" spans="2:8" x14ac:dyDescent="0.25">
      <c r="B57" s="6">
        <f t="shared" si="6"/>
        <v>4</v>
      </c>
      <c r="C57" s="3"/>
      <c r="D57" s="3"/>
      <c r="E57" s="3"/>
      <c r="F57" s="3"/>
      <c r="G57" s="4"/>
      <c r="H57" s="8">
        <v>8</v>
      </c>
    </row>
    <row r="59" spans="2:8" x14ac:dyDescent="0.25">
      <c r="B59" t="s">
        <v>34</v>
      </c>
      <c r="H59" s="8">
        <v>8</v>
      </c>
    </row>
    <row r="60" spans="2:8" x14ac:dyDescent="0.25">
      <c r="C60" s="71"/>
      <c r="D60" s="71"/>
      <c r="E60" s="71"/>
      <c r="F60" s="71"/>
      <c r="H60" s="8">
        <v>8</v>
      </c>
    </row>
    <row r="61" spans="2:8" x14ac:dyDescent="0.25">
      <c r="B61" s="5"/>
      <c r="C61" s="2" t="s">
        <v>35</v>
      </c>
      <c r="D61" s="2" t="s">
        <v>22</v>
      </c>
      <c r="E61" s="2" t="s">
        <v>36</v>
      </c>
      <c r="G61" s="42" t="s">
        <v>24</v>
      </c>
      <c r="H61" s="8">
        <v>8</v>
      </c>
    </row>
    <row r="62" spans="2:8" x14ac:dyDescent="0.25">
      <c r="B62" s="6">
        <v>1</v>
      </c>
      <c r="C62" s="3"/>
      <c r="D62" s="3"/>
      <c r="E62" s="3"/>
      <c r="F62" s="3"/>
      <c r="G62" s="4"/>
      <c r="H62" s="8">
        <v>8</v>
      </c>
    </row>
    <row r="63" spans="2:8" x14ac:dyDescent="0.25">
      <c r="B63" s="6">
        <f>B62+1</f>
        <v>2</v>
      </c>
      <c r="C63" s="3"/>
      <c r="D63" s="3"/>
      <c r="E63" s="3"/>
      <c r="F63" s="3"/>
      <c r="G63" s="4"/>
      <c r="H63" s="8">
        <v>8</v>
      </c>
    </row>
    <row r="64" spans="2:8" x14ac:dyDescent="0.25">
      <c r="B64" s="6">
        <f t="shared" ref="B64" si="7">B63+1</f>
        <v>3</v>
      </c>
      <c r="C64" s="3"/>
      <c r="D64" s="3"/>
      <c r="E64" s="3"/>
      <c r="F64" s="3"/>
      <c r="G64" s="4"/>
      <c r="H64" s="8">
        <v>8</v>
      </c>
    </row>
    <row r="66" spans="2:8" x14ac:dyDescent="0.25">
      <c r="B66" t="s">
        <v>37</v>
      </c>
      <c r="H66" s="8">
        <v>8</v>
      </c>
    </row>
    <row r="67" spans="2:8" x14ac:dyDescent="0.25">
      <c r="C67" s="71"/>
      <c r="D67" s="71"/>
      <c r="E67" s="71"/>
      <c r="F67" s="71"/>
      <c r="H67" s="8">
        <v>8</v>
      </c>
    </row>
    <row r="68" spans="2:8" x14ac:dyDescent="0.25">
      <c r="B68" s="5"/>
      <c r="C68" s="2" t="s">
        <v>38</v>
      </c>
      <c r="D68" s="2" t="s">
        <v>39</v>
      </c>
      <c r="E68" s="2" t="s">
        <v>40</v>
      </c>
      <c r="G68" s="42" t="s">
        <v>41</v>
      </c>
      <c r="H68" s="8">
        <v>8</v>
      </c>
    </row>
    <row r="69" spans="2:8" x14ac:dyDescent="0.25">
      <c r="B69" s="6">
        <v>1</v>
      </c>
      <c r="C69" s="3"/>
      <c r="D69" s="3"/>
      <c r="E69" s="3"/>
      <c r="F69" s="3"/>
      <c r="G69" s="4"/>
      <c r="H69" s="8">
        <v>8</v>
      </c>
    </row>
    <row r="70" spans="2:8" x14ac:dyDescent="0.25">
      <c r="B70" s="6">
        <f>B69+1</f>
        <v>2</v>
      </c>
      <c r="C70" s="3"/>
      <c r="D70" s="3"/>
      <c r="E70" s="3"/>
      <c r="F70" s="3"/>
      <c r="G70" s="4"/>
      <c r="H70" s="8">
        <v>8</v>
      </c>
    </row>
    <row r="71" spans="2:8" x14ac:dyDescent="0.25">
      <c r="B71" s="6">
        <f t="shared" ref="B71" si="8">B70+1</f>
        <v>3</v>
      </c>
      <c r="C71" s="3"/>
      <c r="D71" s="3"/>
      <c r="E71" s="3"/>
      <c r="F71" s="3"/>
      <c r="G71" s="4"/>
      <c r="H71" s="8">
        <v>8</v>
      </c>
    </row>
    <row r="73" spans="2:8" x14ac:dyDescent="0.25">
      <c r="B73" s="8" t="s">
        <v>42</v>
      </c>
      <c r="C73" s="8"/>
      <c r="D73" s="8"/>
      <c r="E73" s="8"/>
      <c r="F73" s="8"/>
      <c r="G73" s="8"/>
      <c r="H73" s="8">
        <v>8</v>
      </c>
    </row>
    <row r="74" spans="2:8" s="8" customFormat="1" x14ac:dyDescent="0.25">
      <c r="C74" s="71" t="s">
        <v>43</v>
      </c>
      <c r="D74" s="71"/>
      <c r="E74" s="71"/>
      <c r="F74" s="71"/>
      <c r="H74" s="8">
        <v>8</v>
      </c>
    </row>
    <row r="75" spans="2:8" s="8" customFormat="1" x14ac:dyDescent="0.25">
      <c r="B75" s="7"/>
      <c r="C75" s="2" t="s">
        <v>46</v>
      </c>
      <c r="D75" s="2" t="s">
        <v>47</v>
      </c>
      <c r="E75" s="2"/>
      <c r="G75" s="42" t="s">
        <v>48</v>
      </c>
      <c r="H75" s="8">
        <v>8</v>
      </c>
    </row>
    <row r="76" spans="2:8" s="8" customFormat="1" x14ac:dyDescent="0.25">
      <c r="B76" s="6">
        <v>1</v>
      </c>
      <c r="C76" s="3"/>
      <c r="D76" s="3"/>
      <c r="E76" s="3"/>
      <c r="F76" s="3"/>
      <c r="G76" s="4"/>
      <c r="H76" s="8">
        <v>8</v>
      </c>
    </row>
    <row r="77" spans="2:8" s="8" customFormat="1" x14ac:dyDescent="0.25">
      <c r="B77" s="6">
        <f>B76+1</f>
        <v>2</v>
      </c>
      <c r="C77" s="3"/>
      <c r="D77" s="3"/>
      <c r="E77" s="3"/>
      <c r="F77" s="3"/>
      <c r="G77" s="4"/>
      <c r="H77" s="8">
        <v>8</v>
      </c>
    </row>
    <row r="78" spans="2:8" s="8" customFormat="1" x14ac:dyDescent="0.25">
      <c r="B78" s="6">
        <f t="shared" ref="B78:B79" si="9">B77+1</f>
        <v>3</v>
      </c>
      <c r="C78" s="3"/>
      <c r="D78" s="3"/>
      <c r="E78" s="3"/>
      <c r="F78" s="3"/>
      <c r="G78" s="4"/>
      <c r="H78" s="8">
        <v>8</v>
      </c>
    </row>
    <row r="79" spans="2:8" s="8" customFormat="1" x14ac:dyDescent="0.25">
      <c r="B79" s="6">
        <f t="shared" si="9"/>
        <v>4</v>
      </c>
      <c r="C79" s="3"/>
      <c r="D79" s="3"/>
      <c r="E79" s="3"/>
      <c r="F79" s="3"/>
      <c r="G79" s="4"/>
      <c r="H79" s="8">
        <v>8</v>
      </c>
    </row>
    <row r="81" spans="2:8" s="8" customFormat="1" x14ac:dyDescent="0.25">
      <c r="B81" s="8" t="s">
        <v>44</v>
      </c>
      <c r="H81" s="8">
        <v>8</v>
      </c>
    </row>
    <row r="82" spans="2:8" s="8" customFormat="1" x14ac:dyDescent="0.25">
      <c r="C82" s="71" t="s">
        <v>45</v>
      </c>
      <c r="D82" s="71"/>
      <c r="E82" s="71"/>
      <c r="F82" s="71"/>
      <c r="H82" s="8">
        <v>8</v>
      </c>
    </row>
    <row r="83" spans="2:8" s="8" customFormat="1" x14ac:dyDescent="0.25">
      <c r="B83" s="7"/>
      <c r="C83" s="2" t="s">
        <v>49</v>
      </c>
      <c r="F83" s="2" t="s">
        <v>50</v>
      </c>
      <c r="G83" s="2" t="s">
        <v>51</v>
      </c>
      <c r="H83" s="8">
        <v>8</v>
      </c>
    </row>
    <row r="84" spans="2:8" s="8" customFormat="1" x14ac:dyDescent="0.25">
      <c r="B84" s="6">
        <v>1</v>
      </c>
      <c r="C84" s="3"/>
      <c r="D84" s="3"/>
      <c r="E84" s="3"/>
      <c r="F84" s="3"/>
      <c r="G84" s="4"/>
      <c r="H84" s="8">
        <v>8</v>
      </c>
    </row>
    <row r="85" spans="2:8" s="8" customFormat="1" x14ac:dyDescent="0.25">
      <c r="B85" s="6">
        <f>B84+1</f>
        <v>2</v>
      </c>
      <c r="C85" s="3"/>
      <c r="D85" s="3"/>
      <c r="E85" s="3"/>
      <c r="F85" s="3"/>
      <c r="G85" s="4"/>
      <c r="H85" s="8">
        <v>8</v>
      </c>
    </row>
    <row r="87" spans="2:8" s="8" customFormat="1" x14ac:dyDescent="0.25">
      <c r="B87" s="8" t="s">
        <v>52</v>
      </c>
      <c r="H87" s="8">
        <v>9</v>
      </c>
    </row>
    <row r="88" spans="2:8" s="8" customFormat="1" x14ac:dyDescent="0.25">
      <c r="C88" s="71" t="s">
        <v>53</v>
      </c>
      <c r="D88" s="71"/>
      <c r="E88" s="71"/>
      <c r="F88" s="71"/>
      <c r="H88" s="8">
        <v>9</v>
      </c>
    </row>
    <row r="89" spans="2:8" s="8" customFormat="1" x14ac:dyDescent="0.25">
      <c r="B89" s="7"/>
      <c r="C89" s="2" t="s">
        <v>54</v>
      </c>
      <c r="D89" s="2" t="s">
        <v>55</v>
      </c>
      <c r="F89" s="2"/>
      <c r="G89" s="2" t="s">
        <v>56</v>
      </c>
      <c r="H89" s="8">
        <v>9</v>
      </c>
    </row>
    <row r="90" spans="2:8" s="8" customFormat="1" x14ac:dyDescent="0.25">
      <c r="B90" s="6">
        <v>1</v>
      </c>
      <c r="C90" s="3"/>
      <c r="D90" s="3"/>
      <c r="E90" s="3"/>
      <c r="F90" s="3"/>
      <c r="G90" s="4"/>
      <c r="H90" s="8">
        <v>9</v>
      </c>
    </row>
    <row r="91" spans="2:8" s="8" customFormat="1" x14ac:dyDescent="0.25">
      <c r="B91" s="6">
        <f>B90+1</f>
        <v>2</v>
      </c>
      <c r="C91" s="3"/>
      <c r="D91" s="3"/>
      <c r="E91" s="3"/>
      <c r="F91" s="3"/>
      <c r="G91" s="4"/>
      <c r="H91" s="8">
        <v>9</v>
      </c>
    </row>
    <row r="92" spans="2:8" s="8" customFormat="1" x14ac:dyDescent="0.25"/>
    <row r="93" spans="2:8" s="8" customFormat="1" x14ac:dyDescent="0.25">
      <c r="B93" s="8" t="s">
        <v>57</v>
      </c>
      <c r="H93" s="8">
        <v>9</v>
      </c>
    </row>
    <row r="94" spans="2:8" s="8" customFormat="1" x14ac:dyDescent="0.25">
      <c r="C94" s="71" t="s">
        <v>58</v>
      </c>
      <c r="D94" s="71"/>
      <c r="E94" s="71"/>
      <c r="F94" s="71"/>
      <c r="H94" s="8">
        <v>9</v>
      </c>
    </row>
    <row r="95" spans="2:8" s="8" customFormat="1" x14ac:dyDescent="0.25">
      <c r="B95" s="7"/>
      <c r="C95" s="2" t="s">
        <v>59</v>
      </c>
      <c r="D95" s="2"/>
      <c r="F95" s="2"/>
      <c r="G95" s="2" t="s">
        <v>24</v>
      </c>
      <c r="H95" s="8">
        <v>9</v>
      </c>
    </row>
    <row r="96" spans="2:8" s="8" customFormat="1" x14ac:dyDescent="0.25">
      <c r="B96" s="6">
        <v>1</v>
      </c>
      <c r="C96" s="3"/>
      <c r="D96" s="3"/>
      <c r="E96" s="3"/>
      <c r="F96" s="3"/>
      <c r="G96" s="4"/>
      <c r="H96" s="8">
        <v>9</v>
      </c>
    </row>
    <row r="97" spans="1:8" s="8" customFormat="1" x14ac:dyDescent="0.25">
      <c r="B97" s="6">
        <f>B96+1</f>
        <v>2</v>
      </c>
      <c r="C97" s="3"/>
      <c r="D97" s="3"/>
      <c r="E97" s="3"/>
      <c r="F97" s="3"/>
      <c r="G97" s="4"/>
      <c r="H97" s="8">
        <v>9</v>
      </c>
    </row>
    <row r="98" spans="1:8" s="8" customFormat="1" x14ac:dyDescent="0.25"/>
    <row r="99" spans="1:8" s="8" customFormat="1" x14ac:dyDescent="0.25">
      <c r="B99" s="8" t="s">
        <v>60</v>
      </c>
      <c r="H99" s="8">
        <v>9</v>
      </c>
    </row>
    <row r="100" spans="1:8" s="8" customFormat="1" x14ac:dyDescent="0.25">
      <c r="C100" s="71"/>
      <c r="D100" s="71"/>
      <c r="E100" s="71"/>
      <c r="F100" s="71"/>
      <c r="H100" s="8">
        <v>9</v>
      </c>
    </row>
    <row r="101" spans="1:8" s="8" customFormat="1" x14ac:dyDescent="0.25">
      <c r="B101" s="7"/>
      <c r="C101" s="2" t="s">
        <v>59</v>
      </c>
      <c r="D101" s="2" t="s">
        <v>61</v>
      </c>
      <c r="E101" s="2" t="s">
        <v>62</v>
      </c>
      <c r="F101" s="2"/>
      <c r="G101" s="2" t="s">
        <v>63</v>
      </c>
      <c r="H101" s="8">
        <v>9</v>
      </c>
    </row>
    <row r="102" spans="1:8" s="8" customFormat="1" x14ac:dyDescent="0.25">
      <c r="B102" s="6">
        <v>1</v>
      </c>
      <c r="C102" s="3"/>
      <c r="D102" s="3"/>
      <c r="E102" s="3"/>
      <c r="F102" s="3"/>
      <c r="G102" s="4"/>
      <c r="H102" s="8">
        <v>9</v>
      </c>
    </row>
    <row r="103" spans="1:8" s="8" customFormat="1" x14ac:dyDescent="0.25">
      <c r="B103" s="6">
        <f>B102+1</f>
        <v>2</v>
      </c>
      <c r="C103" s="3"/>
      <c r="D103" s="3"/>
      <c r="E103" s="3"/>
      <c r="F103" s="3"/>
      <c r="G103" s="4"/>
      <c r="H103" s="8">
        <v>9</v>
      </c>
    </row>
    <row r="104" spans="1:8" s="8" customFormat="1" x14ac:dyDescent="0.25"/>
    <row r="105" spans="1:8" s="8" customFormat="1" x14ac:dyDescent="0.25">
      <c r="A105" s="8" t="s">
        <v>64</v>
      </c>
    </row>
    <row r="106" spans="1:8" s="8" customFormat="1" x14ac:dyDescent="0.25">
      <c r="B106" s="7"/>
      <c r="C106" s="2" t="s">
        <v>65</v>
      </c>
      <c r="D106" s="2" t="s">
        <v>66</v>
      </c>
      <c r="E106" s="2"/>
      <c r="F106" s="2" t="s">
        <v>67</v>
      </c>
      <c r="G106" s="2" t="s">
        <v>68</v>
      </c>
      <c r="H106" s="8">
        <v>9</v>
      </c>
    </row>
    <row r="107" spans="1:8" s="8" customFormat="1" x14ac:dyDescent="0.25">
      <c r="B107" s="6">
        <v>1</v>
      </c>
      <c r="C107" s="3"/>
      <c r="D107" s="3"/>
      <c r="E107" s="3"/>
      <c r="F107" s="3"/>
      <c r="G107" s="4"/>
      <c r="H107" s="8">
        <v>9</v>
      </c>
    </row>
    <row r="108" spans="1:8" s="8" customFormat="1" x14ac:dyDescent="0.25">
      <c r="B108" s="6">
        <f>B107+1</f>
        <v>2</v>
      </c>
      <c r="C108" s="3"/>
      <c r="D108" s="3"/>
      <c r="E108" s="3"/>
      <c r="F108" s="3"/>
      <c r="G108" s="4"/>
      <c r="H108" s="8">
        <v>9</v>
      </c>
    </row>
    <row r="109" spans="1:8" s="8" customFormat="1" x14ac:dyDescent="0.25">
      <c r="B109" s="6">
        <f>B108+1</f>
        <v>3</v>
      </c>
      <c r="C109" s="3"/>
      <c r="D109" s="3"/>
      <c r="E109" s="3"/>
      <c r="F109" s="3"/>
      <c r="G109" s="4"/>
      <c r="H109" s="8">
        <v>9</v>
      </c>
    </row>
    <row r="110" spans="1:8" s="8" customFormat="1" x14ac:dyDescent="0.25">
      <c r="B110" s="6">
        <f t="shared" ref="B110:B112" si="10">B109+1</f>
        <v>4</v>
      </c>
      <c r="C110" s="3"/>
      <c r="D110" s="3"/>
      <c r="E110" s="3"/>
      <c r="F110" s="3"/>
      <c r="G110" s="4"/>
      <c r="H110" s="8">
        <v>9</v>
      </c>
    </row>
    <row r="111" spans="1:8" x14ac:dyDescent="0.25">
      <c r="B111" s="6">
        <f t="shared" si="10"/>
        <v>5</v>
      </c>
      <c r="C111" s="3"/>
      <c r="D111" s="3"/>
      <c r="E111" s="3"/>
      <c r="F111" s="3"/>
      <c r="G111" s="4"/>
      <c r="H111" s="8">
        <v>9</v>
      </c>
    </row>
    <row r="112" spans="1:8" x14ac:dyDescent="0.25">
      <c r="B112" s="6">
        <f t="shared" si="10"/>
        <v>6</v>
      </c>
      <c r="C112" s="3"/>
      <c r="D112" s="3"/>
      <c r="E112" s="3"/>
      <c r="F112" s="3"/>
      <c r="G112" s="4"/>
      <c r="H112" s="8">
        <v>9</v>
      </c>
    </row>
  </sheetData>
  <mergeCells count="14">
    <mergeCell ref="C94:F94"/>
    <mergeCell ref="C100:F100"/>
    <mergeCell ref="C14:E14"/>
    <mergeCell ref="C6:E6"/>
    <mergeCell ref="C74:F74"/>
    <mergeCell ref="C82:F82"/>
    <mergeCell ref="C88:F88"/>
    <mergeCell ref="C60:F60"/>
    <mergeCell ref="C67:F67"/>
    <mergeCell ref="C21:F21"/>
    <mergeCell ref="C28:F28"/>
    <mergeCell ref="C36:F36"/>
    <mergeCell ref="C44:F44"/>
    <mergeCell ref="C52:F5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3FC7-19ED-4224-9CCB-967E9029E9CE}">
  <dimension ref="A2:A4"/>
  <sheetViews>
    <sheetView workbookViewId="0">
      <selection activeCell="A5" sqref="A5"/>
    </sheetView>
  </sheetViews>
  <sheetFormatPr defaultRowHeight="15" x14ac:dyDescent="0.25"/>
  <sheetData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s="1" t="s">
        <v>0</v>
      </c>
    </row>
  </sheetData>
  <hyperlinks>
    <hyperlink ref="A4" r:id="rId1" xr:uid="{CDB8DAE0-ACDA-4A1C-A310-7C6B330E77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TEMPLATE FOR YOU - BLANK</vt:lpstr>
      <vt:lpstr>Example - Avg NW</vt:lpstr>
      <vt:lpstr>Example - HNW</vt:lpstr>
      <vt:lpstr>Affidavit Format</vt:lpstr>
      <vt:lpstr>Affidavit - Direct Link</vt:lpstr>
      <vt:lpstr>'Example - Avg NW'!Print_Titles</vt:lpstr>
      <vt:lpstr>'Example - HNW'!Print_Titles</vt:lpstr>
      <vt:lpstr>'TEMPLATE FOR YOU - BLANK'!Print_Titles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Horn</dc:creator>
  <cp:lastModifiedBy>Josh Horn</cp:lastModifiedBy>
  <cp:lastPrinted>2018-09-17T15:57:40Z</cp:lastPrinted>
  <dcterms:created xsi:type="dcterms:W3CDTF">2018-09-04T13:20:28Z</dcterms:created>
  <dcterms:modified xsi:type="dcterms:W3CDTF">2018-09-25T14:32:23Z</dcterms:modified>
</cp:coreProperties>
</file>